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tilisateur\Documents\Études\WordPress - Cathédrales\"/>
    </mc:Choice>
  </mc:AlternateContent>
  <xr:revisionPtr revIDLastSave="0" documentId="13_ncr:1_{B7549B9A-F011-49CE-80CE-3C44946A50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imut" sheetId="1" r:id="rId1"/>
    <sheet name="Calendrier" sheetId="2" r:id="rId2"/>
    <sheet name="Explications" sheetId="3" r:id="rId3"/>
  </sheets>
  <definedNames>
    <definedName name="_xlnm._FilterDatabase" localSheetId="1" hidden="1">Calendrier!$A$4:$E$370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" l="1"/>
  <c r="B6" i="1" s="1"/>
  <c r="C6" i="1" s="1"/>
  <c r="A2" i="2"/>
  <c r="B2" i="2"/>
  <c r="B1" i="2"/>
  <c r="A1" i="2"/>
  <c r="A5" i="2"/>
  <c r="A6" i="2" s="1"/>
  <c r="B6" i="2" s="1"/>
  <c r="B7" i="1" l="1"/>
  <c r="A22" i="1" s="1"/>
  <c r="B5" i="2"/>
  <c r="C5" i="2" s="1"/>
  <c r="A7" i="2"/>
  <c r="B7" i="2" s="1"/>
  <c r="C6" i="2"/>
  <c r="D6" i="2" s="1"/>
  <c r="E6" i="2" s="1"/>
  <c r="A17" i="1" l="1"/>
  <c r="C7" i="1"/>
  <c r="A23" i="1"/>
  <c r="A14" i="1"/>
  <c r="D5" i="2"/>
  <c r="E5" i="2" s="1"/>
  <c r="A8" i="2"/>
  <c r="B8" i="2" s="1"/>
  <c r="C7" i="2"/>
  <c r="D7" i="2" s="1"/>
  <c r="E7" i="2" s="1"/>
  <c r="A9" i="2" l="1"/>
  <c r="B9" i="2" s="1"/>
  <c r="C8" i="2"/>
  <c r="D8" i="2" s="1"/>
  <c r="E8" i="2" s="1"/>
  <c r="A10" i="2" l="1"/>
  <c r="B10" i="2" s="1"/>
  <c r="C9" i="2"/>
  <c r="D9" i="2" s="1"/>
  <c r="E9" i="2" s="1"/>
  <c r="A11" i="2" l="1"/>
  <c r="B11" i="2" s="1"/>
  <c r="C10" i="2"/>
  <c r="D10" i="2" s="1"/>
  <c r="E10" i="2" s="1"/>
  <c r="A12" i="2" l="1"/>
  <c r="B12" i="2" s="1"/>
  <c r="C11" i="2"/>
  <c r="D11" i="2" s="1"/>
  <c r="E11" i="2" s="1"/>
  <c r="A13" i="2" l="1"/>
  <c r="B13" i="2" s="1"/>
  <c r="C12" i="2"/>
  <c r="D12" i="2" s="1"/>
  <c r="E12" i="2" s="1"/>
  <c r="A14" i="2" l="1"/>
  <c r="B14" i="2" s="1"/>
  <c r="C13" i="2"/>
  <c r="D13" i="2" s="1"/>
  <c r="E13" i="2" s="1"/>
  <c r="A15" i="2" l="1"/>
  <c r="B15" i="2" s="1"/>
  <c r="C14" i="2"/>
  <c r="D14" i="2" s="1"/>
  <c r="E14" i="2" s="1"/>
  <c r="A16" i="2" l="1"/>
  <c r="B16" i="2" s="1"/>
  <c r="C15" i="2"/>
  <c r="D15" i="2" s="1"/>
  <c r="E15" i="2" s="1"/>
  <c r="A17" i="2" l="1"/>
  <c r="B17" i="2" s="1"/>
  <c r="C16" i="2"/>
  <c r="D16" i="2" s="1"/>
  <c r="E16" i="2" s="1"/>
  <c r="A18" i="2" l="1"/>
  <c r="B18" i="2" s="1"/>
  <c r="C17" i="2"/>
  <c r="D17" i="2" s="1"/>
  <c r="E17" i="2" s="1"/>
  <c r="A19" i="2" l="1"/>
  <c r="B19" i="2" s="1"/>
  <c r="C18" i="2"/>
  <c r="D18" i="2" s="1"/>
  <c r="E18" i="2" s="1"/>
  <c r="A20" i="2" l="1"/>
  <c r="B20" i="2" s="1"/>
  <c r="C19" i="2"/>
  <c r="D19" i="2" s="1"/>
  <c r="E19" i="2" s="1"/>
  <c r="A21" i="2" l="1"/>
  <c r="B21" i="2" s="1"/>
  <c r="C20" i="2"/>
  <c r="D20" i="2" s="1"/>
  <c r="E20" i="2" s="1"/>
  <c r="A22" i="2" l="1"/>
  <c r="B22" i="2" s="1"/>
  <c r="C21" i="2"/>
  <c r="D21" i="2" s="1"/>
  <c r="E21" i="2" s="1"/>
  <c r="A23" i="2" l="1"/>
  <c r="B23" i="2" s="1"/>
  <c r="C22" i="2"/>
  <c r="D22" i="2" s="1"/>
  <c r="E22" i="2" s="1"/>
  <c r="A24" i="2" l="1"/>
  <c r="B24" i="2" s="1"/>
  <c r="C23" i="2"/>
  <c r="D23" i="2" s="1"/>
  <c r="E23" i="2" s="1"/>
  <c r="A25" i="2" l="1"/>
  <c r="B25" i="2" s="1"/>
  <c r="C24" i="2"/>
  <c r="D24" i="2" s="1"/>
  <c r="E24" i="2" s="1"/>
  <c r="A26" i="2" l="1"/>
  <c r="B26" i="2" s="1"/>
  <c r="C25" i="2"/>
  <c r="D25" i="2" s="1"/>
  <c r="E25" i="2" s="1"/>
  <c r="A27" i="2" l="1"/>
  <c r="B27" i="2" s="1"/>
  <c r="C26" i="2"/>
  <c r="D26" i="2" s="1"/>
  <c r="E26" i="2" s="1"/>
  <c r="A28" i="2" l="1"/>
  <c r="B28" i="2" s="1"/>
  <c r="C27" i="2"/>
  <c r="D27" i="2" s="1"/>
  <c r="E27" i="2" s="1"/>
  <c r="A29" i="2" l="1"/>
  <c r="B29" i="2" s="1"/>
  <c r="C28" i="2"/>
  <c r="D28" i="2" s="1"/>
  <c r="E28" i="2" s="1"/>
  <c r="A30" i="2" l="1"/>
  <c r="B30" i="2" s="1"/>
  <c r="C29" i="2"/>
  <c r="D29" i="2" s="1"/>
  <c r="E29" i="2" s="1"/>
  <c r="A31" i="2" l="1"/>
  <c r="B31" i="2" s="1"/>
  <c r="C30" i="2"/>
  <c r="D30" i="2" s="1"/>
  <c r="E30" i="2" s="1"/>
  <c r="A32" i="2" l="1"/>
  <c r="B32" i="2" s="1"/>
  <c r="C31" i="2"/>
  <c r="D31" i="2" s="1"/>
  <c r="E31" i="2" s="1"/>
  <c r="A33" i="2" l="1"/>
  <c r="B33" i="2" s="1"/>
  <c r="C32" i="2"/>
  <c r="D32" i="2" s="1"/>
  <c r="E32" i="2" s="1"/>
  <c r="A34" i="2" l="1"/>
  <c r="B34" i="2" s="1"/>
  <c r="C33" i="2"/>
  <c r="D33" i="2" s="1"/>
  <c r="E33" i="2" s="1"/>
  <c r="A35" i="2" l="1"/>
  <c r="B35" i="2" s="1"/>
  <c r="C34" i="2"/>
  <c r="D34" i="2" s="1"/>
  <c r="E34" i="2" s="1"/>
  <c r="A36" i="2" l="1"/>
  <c r="B36" i="2" s="1"/>
  <c r="C35" i="2"/>
  <c r="D35" i="2" s="1"/>
  <c r="E35" i="2" s="1"/>
  <c r="A37" i="2" l="1"/>
  <c r="B37" i="2" s="1"/>
  <c r="C36" i="2"/>
  <c r="D36" i="2" s="1"/>
  <c r="E36" i="2" s="1"/>
  <c r="A38" i="2" l="1"/>
  <c r="B38" i="2" s="1"/>
  <c r="C37" i="2"/>
  <c r="D37" i="2" s="1"/>
  <c r="E37" i="2" s="1"/>
  <c r="A39" i="2" l="1"/>
  <c r="B39" i="2" s="1"/>
  <c r="C38" i="2"/>
  <c r="D38" i="2" s="1"/>
  <c r="E38" i="2" s="1"/>
  <c r="A40" i="2" l="1"/>
  <c r="B40" i="2" s="1"/>
  <c r="C39" i="2"/>
  <c r="D39" i="2" s="1"/>
  <c r="E39" i="2" s="1"/>
  <c r="A41" i="2" l="1"/>
  <c r="B41" i="2" s="1"/>
  <c r="C40" i="2"/>
  <c r="D40" i="2" s="1"/>
  <c r="E40" i="2" s="1"/>
  <c r="A42" i="2" l="1"/>
  <c r="B42" i="2" s="1"/>
  <c r="C41" i="2"/>
  <c r="D41" i="2" s="1"/>
  <c r="E41" i="2" s="1"/>
  <c r="A43" i="2" l="1"/>
  <c r="B43" i="2" s="1"/>
  <c r="C42" i="2"/>
  <c r="D42" i="2" s="1"/>
  <c r="E42" i="2" s="1"/>
  <c r="A44" i="2" l="1"/>
  <c r="B44" i="2" s="1"/>
  <c r="C43" i="2"/>
  <c r="D43" i="2" s="1"/>
  <c r="E43" i="2" s="1"/>
  <c r="A45" i="2" l="1"/>
  <c r="B45" i="2" s="1"/>
  <c r="C44" i="2"/>
  <c r="D44" i="2" s="1"/>
  <c r="E44" i="2" s="1"/>
  <c r="A46" i="2" l="1"/>
  <c r="B46" i="2" s="1"/>
  <c r="C45" i="2"/>
  <c r="D45" i="2" s="1"/>
  <c r="E45" i="2" s="1"/>
  <c r="A47" i="2" l="1"/>
  <c r="B47" i="2" s="1"/>
  <c r="C46" i="2"/>
  <c r="D46" i="2" s="1"/>
  <c r="E46" i="2" s="1"/>
  <c r="A48" i="2" l="1"/>
  <c r="B48" i="2" s="1"/>
  <c r="C47" i="2"/>
  <c r="D47" i="2" s="1"/>
  <c r="E47" i="2" s="1"/>
  <c r="A49" i="2" l="1"/>
  <c r="B49" i="2" s="1"/>
  <c r="C48" i="2"/>
  <c r="D48" i="2" s="1"/>
  <c r="E48" i="2" s="1"/>
  <c r="A50" i="2" l="1"/>
  <c r="B50" i="2" s="1"/>
  <c r="C49" i="2"/>
  <c r="D49" i="2" s="1"/>
  <c r="E49" i="2" s="1"/>
  <c r="A51" i="2" l="1"/>
  <c r="B51" i="2" s="1"/>
  <c r="C50" i="2"/>
  <c r="D50" i="2" s="1"/>
  <c r="E50" i="2" s="1"/>
  <c r="A52" i="2" l="1"/>
  <c r="B52" i="2" s="1"/>
  <c r="C51" i="2"/>
  <c r="D51" i="2" s="1"/>
  <c r="E51" i="2" s="1"/>
  <c r="A53" i="2" l="1"/>
  <c r="B53" i="2" s="1"/>
  <c r="C52" i="2"/>
  <c r="D52" i="2" s="1"/>
  <c r="E52" i="2" s="1"/>
  <c r="A54" i="2" l="1"/>
  <c r="B54" i="2" s="1"/>
  <c r="C53" i="2"/>
  <c r="D53" i="2" s="1"/>
  <c r="E53" i="2" s="1"/>
  <c r="A55" i="2" l="1"/>
  <c r="B55" i="2" s="1"/>
  <c r="C54" i="2"/>
  <c r="D54" i="2" s="1"/>
  <c r="E54" i="2" s="1"/>
  <c r="A56" i="2" l="1"/>
  <c r="B56" i="2" s="1"/>
  <c r="C55" i="2"/>
  <c r="D55" i="2" s="1"/>
  <c r="E55" i="2" s="1"/>
  <c r="A57" i="2" l="1"/>
  <c r="B57" i="2" s="1"/>
  <c r="C56" i="2"/>
  <c r="D56" i="2" s="1"/>
  <c r="E56" i="2" s="1"/>
  <c r="A58" i="2" l="1"/>
  <c r="B58" i="2" s="1"/>
  <c r="C57" i="2"/>
  <c r="D57" i="2" s="1"/>
  <c r="E57" i="2" s="1"/>
  <c r="A59" i="2" l="1"/>
  <c r="B59" i="2" s="1"/>
  <c r="C58" i="2"/>
  <c r="D58" i="2" s="1"/>
  <c r="E58" i="2" s="1"/>
  <c r="A60" i="2" l="1"/>
  <c r="B60" i="2" s="1"/>
  <c r="C59" i="2"/>
  <c r="D59" i="2" s="1"/>
  <c r="E59" i="2" s="1"/>
  <c r="A61" i="2" l="1"/>
  <c r="B61" i="2" s="1"/>
  <c r="C60" i="2"/>
  <c r="D60" i="2" s="1"/>
  <c r="E60" i="2" s="1"/>
  <c r="A62" i="2" l="1"/>
  <c r="B62" i="2" s="1"/>
  <c r="C61" i="2"/>
  <c r="D61" i="2" s="1"/>
  <c r="E61" i="2" s="1"/>
  <c r="A63" i="2" l="1"/>
  <c r="B63" i="2" s="1"/>
  <c r="C62" i="2"/>
  <c r="D62" i="2" s="1"/>
  <c r="E62" i="2" s="1"/>
  <c r="A64" i="2" l="1"/>
  <c r="B64" i="2" s="1"/>
  <c r="C63" i="2"/>
  <c r="D63" i="2" s="1"/>
  <c r="E63" i="2" s="1"/>
  <c r="A65" i="2" l="1"/>
  <c r="B65" i="2" s="1"/>
  <c r="C64" i="2"/>
  <c r="D64" i="2" s="1"/>
  <c r="E64" i="2" s="1"/>
  <c r="A66" i="2" l="1"/>
  <c r="B66" i="2" s="1"/>
  <c r="C65" i="2"/>
  <c r="D65" i="2" s="1"/>
  <c r="E65" i="2" s="1"/>
  <c r="A67" i="2" l="1"/>
  <c r="B67" i="2" s="1"/>
  <c r="C66" i="2"/>
  <c r="D66" i="2" s="1"/>
  <c r="E66" i="2" s="1"/>
  <c r="A68" i="2" l="1"/>
  <c r="B68" i="2" s="1"/>
  <c r="C67" i="2"/>
  <c r="D67" i="2" s="1"/>
  <c r="E67" i="2" s="1"/>
  <c r="A69" i="2" l="1"/>
  <c r="B69" i="2" s="1"/>
  <c r="C68" i="2"/>
  <c r="D68" i="2" s="1"/>
  <c r="E68" i="2" s="1"/>
  <c r="A70" i="2" l="1"/>
  <c r="B70" i="2" s="1"/>
  <c r="C69" i="2"/>
  <c r="D69" i="2" s="1"/>
  <c r="E69" i="2" s="1"/>
  <c r="A71" i="2" l="1"/>
  <c r="B71" i="2" s="1"/>
  <c r="C70" i="2"/>
  <c r="D70" i="2" s="1"/>
  <c r="E70" i="2" s="1"/>
  <c r="A72" i="2" l="1"/>
  <c r="B72" i="2" s="1"/>
  <c r="C71" i="2"/>
  <c r="D71" i="2" s="1"/>
  <c r="E71" i="2" s="1"/>
  <c r="A73" i="2" l="1"/>
  <c r="B73" i="2" s="1"/>
  <c r="C72" i="2"/>
  <c r="D72" i="2" s="1"/>
  <c r="E72" i="2" s="1"/>
  <c r="A74" i="2" l="1"/>
  <c r="B74" i="2" s="1"/>
  <c r="C73" i="2"/>
  <c r="D73" i="2" s="1"/>
  <c r="E73" i="2" s="1"/>
  <c r="A75" i="2" l="1"/>
  <c r="B75" i="2" s="1"/>
  <c r="C74" i="2"/>
  <c r="D74" i="2" s="1"/>
  <c r="E74" i="2" s="1"/>
  <c r="A76" i="2" l="1"/>
  <c r="B76" i="2" s="1"/>
  <c r="C75" i="2"/>
  <c r="D75" i="2" s="1"/>
  <c r="E75" i="2" s="1"/>
  <c r="A77" i="2" l="1"/>
  <c r="B77" i="2" s="1"/>
  <c r="C76" i="2"/>
  <c r="D76" i="2" s="1"/>
  <c r="E76" i="2" s="1"/>
  <c r="A78" i="2" l="1"/>
  <c r="B78" i="2" s="1"/>
  <c r="C77" i="2"/>
  <c r="D77" i="2" s="1"/>
  <c r="E77" i="2" s="1"/>
  <c r="A79" i="2" l="1"/>
  <c r="B79" i="2" s="1"/>
  <c r="C78" i="2"/>
  <c r="D78" i="2" s="1"/>
  <c r="E78" i="2" s="1"/>
  <c r="A80" i="2" l="1"/>
  <c r="B80" i="2" s="1"/>
  <c r="C79" i="2"/>
  <c r="D79" i="2" s="1"/>
  <c r="E79" i="2" s="1"/>
  <c r="A81" i="2" l="1"/>
  <c r="B81" i="2" s="1"/>
  <c r="C80" i="2"/>
  <c r="D80" i="2" s="1"/>
  <c r="E80" i="2" s="1"/>
  <c r="A82" i="2" l="1"/>
  <c r="B82" i="2" s="1"/>
  <c r="C81" i="2"/>
  <c r="D81" i="2" s="1"/>
  <c r="E81" i="2" s="1"/>
  <c r="A83" i="2" l="1"/>
  <c r="B83" i="2" s="1"/>
  <c r="C82" i="2"/>
  <c r="D82" i="2" s="1"/>
  <c r="E82" i="2" s="1"/>
  <c r="A84" i="2" l="1"/>
  <c r="B84" i="2" s="1"/>
  <c r="C83" i="2"/>
  <c r="D83" i="2" s="1"/>
  <c r="E83" i="2" s="1"/>
  <c r="A85" i="2" l="1"/>
  <c r="B85" i="2" s="1"/>
  <c r="C84" i="2"/>
  <c r="D84" i="2" s="1"/>
  <c r="E84" i="2" s="1"/>
  <c r="A86" i="2" l="1"/>
  <c r="B86" i="2" s="1"/>
  <c r="C85" i="2"/>
  <c r="D85" i="2" s="1"/>
  <c r="E85" i="2" s="1"/>
  <c r="A87" i="2" l="1"/>
  <c r="B87" i="2" s="1"/>
  <c r="C86" i="2"/>
  <c r="D86" i="2" s="1"/>
  <c r="E86" i="2" s="1"/>
  <c r="A88" i="2" l="1"/>
  <c r="B88" i="2" s="1"/>
  <c r="C87" i="2"/>
  <c r="D87" i="2" s="1"/>
  <c r="E87" i="2" s="1"/>
  <c r="A89" i="2" l="1"/>
  <c r="B89" i="2" s="1"/>
  <c r="C88" i="2"/>
  <c r="D88" i="2" s="1"/>
  <c r="E88" i="2" s="1"/>
  <c r="A90" i="2" l="1"/>
  <c r="B90" i="2" s="1"/>
  <c r="C89" i="2"/>
  <c r="D89" i="2" s="1"/>
  <c r="E89" i="2" s="1"/>
  <c r="A91" i="2" l="1"/>
  <c r="B91" i="2" s="1"/>
  <c r="C90" i="2"/>
  <c r="D90" i="2" s="1"/>
  <c r="E90" i="2" s="1"/>
  <c r="A92" i="2" l="1"/>
  <c r="B92" i="2" s="1"/>
  <c r="C91" i="2"/>
  <c r="D91" i="2" s="1"/>
  <c r="E91" i="2" s="1"/>
  <c r="A93" i="2" l="1"/>
  <c r="B93" i="2" s="1"/>
  <c r="C92" i="2"/>
  <c r="D92" i="2" s="1"/>
  <c r="E92" i="2" s="1"/>
  <c r="A94" i="2" l="1"/>
  <c r="B94" i="2" s="1"/>
  <c r="C93" i="2"/>
  <c r="D93" i="2" s="1"/>
  <c r="E93" i="2" s="1"/>
  <c r="A95" i="2" l="1"/>
  <c r="B95" i="2" s="1"/>
  <c r="C94" i="2"/>
  <c r="D94" i="2" s="1"/>
  <c r="E94" i="2" s="1"/>
  <c r="A96" i="2" l="1"/>
  <c r="B96" i="2" s="1"/>
  <c r="C95" i="2"/>
  <c r="D95" i="2" s="1"/>
  <c r="E95" i="2" s="1"/>
  <c r="A97" i="2" l="1"/>
  <c r="B97" i="2" s="1"/>
  <c r="C96" i="2"/>
  <c r="D96" i="2" s="1"/>
  <c r="E96" i="2" s="1"/>
  <c r="A98" i="2" l="1"/>
  <c r="B98" i="2" s="1"/>
  <c r="C97" i="2"/>
  <c r="D97" i="2" s="1"/>
  <c r="E97" i="2" s="1"/>
  <c r="A99" i="2" l="1"/>
  <c r="B99" i="2" s="1"/>
  <c r="C98" i="2"/>
  <c r="D98" i="2" s="1"/>
  <c r="E98" i="2" s="1"/>
  <c r="A100" i="2" l="1"/>
  <c r="B100" i="2" s="1"/>
  <c r="C99" i="2"/>
  <c r="D99" i="2" s="1"/>
  <c r="E99" i="2" s="1"/>
  <c r="A101" i="2" l="1"/>
  <c r="B101" i="2" s="1"/>
  <c r="C100" i="2"/>
  <c r="D100" i="2" s="1"/>
  <c r="E100" i="2" s="1"/>
  <c r="A102" i="2" l="1"/>
  <c r="B102" i="2" s="1"/>
  <c r="C101" i="2"/>
  <c r="D101" i="2" s="1"/>
  <c r="E101" i="2" s="1"/>
  <c r="A103" i="2" l="1"/>
  <c r="B103" i="2" s="1"/>
  <c r="C102" i="2"/>
  <c r="D102" i="2" s="1"/>
  <c r="E102" i="2" s="1"/>
  <c r="A104" i="2" l="1"/>
  <c r="B104" i="2" s="1"/>
  <c r="C103" i="2"/>
  <c r="D103" i="2" s="1"/>
  <c r="E103" i="2" s="1"/>
  <c r="A105" i="2" l="1"/>
  <c r="B105" i="2" s="1"/>
  <c r="C104" i="2"/>
  <c r="D104" i="2" s="1"/>
  <c r="E104" i="2" s="1"/>
  <c r="A106" i="2" l="1"/>
  <c r="B106" i="2" s="1"/>
  <c r="C105" i="2"/>
  <c r="D105" i="2" s="1"/>
  <c r="E105" i="2" s="1"/>
  <c r="A107" i="2" l="1"/>
  <c r="B107" i="2" s="1"/>
  <c r="C106" i="2"/>
  <c r="D106" i="2" s="1"/>
  <c r="E106" i="2" s="1"/>
  <c r="A108" i="2" l="1"/>
  <c r="B108" i="2" s="1"/>
  <c r="C107" i="2"/>
  <c r="D107" i="2" s="1"/>
  <c r="E107" i="2" s="1"/>
  <c r="A109" i="2" l="1"/>
  <c r="B109" i="2" s="1"/>
  <c r="C108" i="2"/>
  <c r="D108" i="2" s="1"/>
  <c r="E108" i="2" s="1"/>
  <c r="A110" i="2" l="1"/>
  <c r="B110" i="2" s="1"/>
  <c r="C109" i="2"/>
  <c r="D109" i="2" s="1"/>
  <c r="E109" i="2" s="1"/>
  <c r="A111" i="2" l="1"/>
  <c r="B111" i="2" s="1"/>
  <c r="C110" i="2"/>
  <c r="D110" i="2" s="1"/>
  <c r="E110" i="2" s="1"/>
  <c r="A112" i="2" l="1"/>
  <c r="B112" i="2" s="1"/>
  <c r="C111" i="2"/>
  <c r="D111" i="2" s="1"/>
  <c r="E111" i="2" s="1"/>
  <c r="A113" i="2" l="1"/>
  <c r="B113" i="2" s="1"/>
  <c r="C112" i="2"/>
  <c r="D112" i="2" s="1"/>
  <c r="E112" i="2" s="1"/>
  <c r="A114" i="2" l="1"/>
  <c r="B114" i="2" s="1"/>
  <c r="C113" i="2"/>
  <c r="D113" i="2" s="1"/>
  <c r="E113" i="2" s="1"/>
  <c r="A115" i="2" l="1"/>
  <c r="B115" i="2" s="1"/>
  <c r="C114" i="2"/>
  <c r="D114" i="2" s="1"/>
  <c r="E114" i="2" s="1"/>
  <c r="A116" i="2" l="1"/>
  <c r="B116" i="2" s="1"/>
  <c r="C115" i="2"/>
  <c r="D115" i="2" s="1"/>
  <c r="E115" i="2" s="1"/>
  <c r="A117" i="2" l="1"/>
  <c r="B117" i="2" s="1"/>
  <c r="C116" i="2"/>
  <c r="D116" i="2" s="1"/>
  <c r="E116" i="2" s="1"/>
  <c r="A118" i="2" l="1"/>
  <c r="B118" i="2" s="1"/>
  <c r="C117" i="2"/>
  <c r="D117" i="2" s="1"/>
  <c r="E117" i="2" s="1"/>
  <c r="A119" i="2" l="1"/>
  <c r="B119" i="2" s="1"/>
  <c r="C118" i="2"/>
  <c r="D118" i="2" s="1"/>
  <c r="E118" i="2" s="1"/>
  <c r="A120" i="2" l="1"/>
  <c r="B120" i="2" s="1"/>
  <c r="C119" i="2"/>
  <c r="D119" i="2" s="1"/>
  <c r="E119" i="2" s="1"/>
  <c r="A121" i="2" l="1"/>
  <c r="B121" i="2" s="1"/>
  <c r="C120" i="2"/>
  <c r="D120" i="2" s="1"/>
  <c r="E120" i="2" s="1"/>
  <c r="A122" i="2" l="1"/>
  <c r="B122" i="2" s="1"/>
  <c r="C121" i="2"/>
  <c r="D121" i="2" s="1"/>
  <c r="E121" i="2" s="1"/>
  <c r="A123" i="2" l="1"/>
  <c r="B123" i="2" s="1"/>
  <c r="C122" i="2"/>
  <c r="D122" i="2" s="1"/>
  <c r="E122" i="2" s="1"/>
  <c r="A124" i="2" l="1"/>
  <c r="B124" i="2" s="1"/>
  <c r="C123" i="2"/>
  <c r="D123" i="2" s="1"/>
  <c r="E123" i="2" s="1"/>
  <c r="A125" i="2" l="1"/>
  <c r="B125" i="2" s="1"/>
  <c r="C124" i="2"/>
  <c r="D124" i="2" s="1"/>
  <c r="E124" i="2" s="1"/>
  <c r="A126" i="2" l="1"/>
  <c r="B126" i="2" s="1"/>
  <c r="C125" i="2"/>
  <c r="D125" i="2" s="1"/>
  <c r="E125" i="2" s="1"/>
  <c r="A127" i="2" l="1"/>
  <c r="B127" i="2" s="1"/>
  <c r="C126" i="2"/>
  <c r="D126" i="2" s="1"/>
  <c r="E126" i="2" s="1"/>
  <c r="A128" i="2" l="1"/>
  <c r="B128" i="2" s="1"/>
  <c r="C127" i="2"/>
  <c r="D127" i="2" s="1"/>
  <c r="E127" i="2" s="1"/>
  <c r="A129" i="2" l="1"/>
  <c r="B129" i="2" s="1"/>
  <c r="C128" i="2"/>
  <c r="D128" i="2" s="1"/>
  <c r="E128" i="2" s="1"/>
  <c r="A130" i="2" l="1"/>
  <c r="B130" i="2" s="1"/>
  <c r="C129" i="2"/>
  <c r="D129" i="2" s="1"/>
  <c r="E129" i="2" s="1"/>
  <c r="A131" i="2" l="1"/>
  <c r="B131" i="2" s="1"/>
  <c r="C130" i="2"/>
  <c r="D130" i="2" s="1"/>
  <c r="E130" i="2" s="1"/>
  <c r="A132" i="2" l="1"/>
  <c r="B132" i="2" s="1"/>
  <c r="C131" i="2"/>
  <c r="D131" i="2" s="1"/>
  <c r="E131" i="2" s="1"/>
  <c r="A133" i="2" l="1"/>
  <c r="B133" i="2" s="1"/>
  <c r="C132" i="2"/>
  <c r="D132" i="2" s="1"/>
  <c r="E132" i="2" s="1"/>
  <c r="A134" i="2" l="1"/>
  <c r="B134" i="2" s="1"/>
  <c r="C133" i="2"/>
  <c r="D133" i="2" s="1"/>
  <c r="E133" i="2" s="1"/>
  <c r="A135" i="2" l="1"/>
  <c r="B135" i="2" s="1"/>
  <c r="C134" i="2"/>
  <c r="D134" i="2" s="1"/>
  <c r="E134" i="2" s="1"/>
  <c r="A136" i="2" l="1"/>
  <c r="B136" i="2" s="1"/>
  <c r="C135" i="2"/>
  <c r="D135" i="2" s="1"/>
  <c r="E135" i="2" s="1"/>
  <c r="A137" i="2" l="1"/>
  <c r="B137" i="2" s="1"/>
  <c r="C136" i="2"/>
  <c r="D136" i="2" s="1"/>
  <c r="E136" i="2" s="1"/>
  <c r="A138" i="2" l="1"/>
  <c r="B138" i="2" s="1"/>
  <c r="C137" i="2"/>
  <c r="D137" i="2" s="1"/>
  <c r="E137" i="2" s="1"/>
  <c r="A139" i="2" l="1"/>
  <c r="B139" i="2" s="1"/>
  <c r="C138" i="2"/>
  <c r="D138" i="2" s="1"/>
  <c r="E138" i="2" s="1"/>
  <c r="A140" i="2" l="1"/>
  <c r="B140" i="2" s="1"/>
  <c r="C139" i="2"/>
  <c r="D139" i="2" s="1"/>
  <c r="E139" i="2" s="1"/>
  <c r="A141" i="2" l="1"/>
  <c r="B141" i="2" s="1"/>
  <c r="C140" i="2"/>
  <c r="D140" i="2" s="1"/>
  <c r="E140" i="2" s="1"/>
  <c r="A142" i="2" l="1"/>
  <c r="B142" i="2" s="1"/>
  <c r="C141" i="2"/>
  <c r="D141" i="2" s="1"/>
  <c r="E141" i="2" s="1"/>
  <c r="A143" i="2" l="1"/>
  <c r="B143" i="2" s="1"/>
  <c r="C142" i="2"/>
  <c r="D142" i="2" s="1"/>
  <c r="E142" i="2" s="1"/>
  <c r="A144" i="2" l="1"/>
  <c r="B144" i="2" s="1"/>
  <c r="C143" i="2"/>
  <c r="D143" i="2" s="1"/>
  <c r="E143" i="2" s="1"/>
  <c r="A145" i="2" l="1"/>
  <c r="B145" i="2" s="1"/>
  <c r="C144" i="2"/>
  <c r="D144" i="2" s="1"/>
  <c r="E144" i="2" s="1"/>
  <c r="A146" i="2" l="1"/>
  <c r="B146" i="2" s="1"/>
  <c r="C145" i="2"/>
  <c r="D145" i="2" s="1"/>
  <c r="E145" i="2" s="1"/>
  <c r="A147" i="2" l="1"/>
  <c r="B147" i="2" s="1"/>
  <c r="C146" i="2"/>
  <c r="D146" i="2" s="1"/>
  <c r="E146" i="2" s="1"/>
  <c r="A148" i="2" l="1"/>
  <c r="B148" i="2" s="1"/>
  <c r="C147" i="2"/>
  <c r="D147" i="2" s="1"/>
  <c r="E147" i="2" s="1"/>
  <c r="A149" i="2" l="1"/>
  <c r="B149" i="2" s="1"/>
  <c r="C148" i="2"/>
  <c r="D148" i="2" s="1"/>
  <c r="E148" i="2" s="1"/>
  <c r="A150" i="2" l="1"/>
  <c r="B150" i="2" s="1"/>
  <c r="C149" i="2"/>
  <c r="D149" i="2" s="1"/>
  <c r="E149" i="2" s="1"/>
  <c r="A151" i="2" l="1"/>
  <c r="B151" i="2" s="1"/>
  <c r="C150" i="2"/>
  <c r="D150" i="2" s="1"/>
  <c r="E150" i="2" s="1"/>
  <c r="A152" i="2" l="1"/>
  <c r="B152" i="2" s="1"/>
  <c r="C151" i="2"/>
  <c r="D151" i="2" s="1"/>
  <c r="E151" i="2" s="1"/>
  <c r="A153" i="2" l="1"/>
  <c r="B153" i="2" s="1"/>
  <c r="C152" i="2"/>
  <c r="D152" i="2" s="1"/>
  <c r="E152" i="2" s="1"/>
  <c r="A154" i="2" l="1"/>
  <c r="B154" i="2" s="1"/>
  <c r="C153" i="2"/>
  <c r="D153" i="2" s="1"/>
  <c r="E153" i="2" s="1"/>
  <c r="A155" i="2" l="1"/>
  <c r="B155" i="2" s="1"/>
  <c r="C154" i="2"/>
  <c r="D154" i="2" s="1"/>
  <c r="E154" i="2" s="1"/>
  <c r="A156" i="2" l="1"/>
  <c r="B156" i="2" s="1"/>
  <c r="C155" i="2"/>
  <c r="D155" i="2" s="1"/>
  <c r="E155" i="2" s="1"/>
  <c r="A157" i="2" l="1"/>
  <c r="B157" i="2" s="1"/>
  <c r="C156" i="2"/>
  <c r="D156" i="2" s="1"/>
  <c r="E156" i="2" s="1"/>
  <c r="A158" i="2" l="1"/>
  <c r="B158" i="2" s="1"/>
  <c r="C157" i="2"/>
  <c r="D157" i="2" s="1"/>
  <c r="E157" i="2" s="1"/>
  <c r="A159" i="2" l="1"/>
  <c r="B159" i="2" s="1"/>
  <c r="C158" i="2"/>
  <c r="D158" i="2" s="1"/>
  <c r="E158" i="2" s="1"/>
  <c r="A160" i="2" l="1"/>
  <c r="B160" i="2" s="1"/>
  <c r="C159" i="2"/>
  <c r="D159" i="2" s="1"/>
  <c r="E159" i="2" s="1"/>
  <c r="A161" i="2" l="1"/>
  <c r="B161" i="2" s="1"/>
  <c r="C160" i="2"/>
  <c r="D160" i="2" s="1"/>
  <c r="E160" i="2" s="1"/>
  <c r="A162" i="2" l="1"/>
  <c r="B162" i="2" s="1"/>
  <c r="C161" i="2"/>
  <c r="D161" i="2" s="1"/>
  <c r="E161" i="2" s="1"/>
  <c r="A163" i="2" l="1"/>
  <c r="B163" i="2" s="1"/>
  <c r="C162" i="2"/>
  <c r="D162" i="2" s="1"/>
  <c r="E162" i="2" s="1"/>
  <c r="A164" i="2" l="1"/>
  <c r="B164" i="2" s="1"/>
  <c r="C163" i="2"/>
  <c r="D163" i="2" s="1"/>
  <c r="E163" i="2" s="1"/>
  <c r="A165" i="2" l="1"/>
  <c r="B165" i="2" s="1"/>
  <c r="C164" i="2"/>
  <c r="D164" i="2" s="1"/>
  <c r="E164" i="2" s="1"/>
  <c r="A166" i="2" l="1"/>
  <c r="B166" i="2" s="1"/>
  <c r="C165" i="2"/>
  <c r="D165" i="2" s="1"/>
  <c r="E165" i="2" s="1"/>
  <c r="A167" i="2" l="1"/>
  <c r="B167" i="2" s="1"/>
  <c r="C166" i="2"/>
  <c r="D166" i="2" s="1"/>
  <c r="E166" i="2" s="1"/>
  <c r="A168" i="2" l="1"/>
  <c r="B168" i="2" s="1"/>
  <c r="C167" i="2"/>
  <c r="D167" i="2" s="1"/>
  <c r="E167" i="2" s="1"/>
  <c r="A169" i="2" l="1"/>
  <c r="B169" i="2" s="1"/>
  <c r="C168" i="2"/>
  <c r="D168" i="2" s="1"/>
  <c r="E168" i="2" s="1"/>
  <c r="A170" i="2" l="1"/>
  <c r="B170" i="2" s="1"/>
  <c r="C169" i="2"/>
  <c r="D169" i="2" s="1"/>
  <c r="E169" i="2" s="1"/>
  <c r="A171" i="2" l="1"/>
  <c r="B171" i="2" s="1"/>
  <c r="C170" i="2"/>
  <c r="D170" i="2" s="1"/>
  <c r="E170" i="2" s="1"/>
  <c r="A172" i="2" l="1"/>
  <c r="B172" i="2" s="1"/>
  <c r="C171" i="2"/>
  <c r="D171" i="2" s="1"/>
  <c r="E171" i="2" s="1"/>
  <c r="A173" i="2" l="1"/>
  <c r="B173" i="2" s="1"/>
  <c r="C172" i="2"/>
  <c r="D172" i="2" s="1"/>
  <c r="E172" i="2" s="1"/>
  <c r="A174" i="2" l="1"/>
  <c r="B174" i="2" s="1"/>
  <c r="C173" i="2"/>
  <c r="D173" i="2" s="1"/>
  <c r="E173" i="2" s="1"/>
  <c r="A175" i="2" l="1"/>
  <c r="B175" i="2" s="1"/>
  <c r="C174" i="2"/>
  <c r="D174" i="2" s="1"/>
  <c r="E174" i="2" s="1"/>
  <c r="A176" i="2" l="1"/>
  <c r="B176" i="2" s="1"/>
  <c r="C175" i="2"/>
  <c r="D175" i="2" s="1"/>
  <c r="E175" i="2" s="1"/>
  <c r="A177" i="2" l="1"/>
  <c r="B177" i="2" s="1"/>
  <c r="C176" i="2"/>
  <c r="D176" i="2" s="1"/>
  <c r="E176" i="2" s="1"/>
  <c r="A178" i="2" l="1"/>
  <c r="B178" i="2" s="1"/>
  <c r="C177" i="2"/>
  <c r="D177" i="2" s="1"/>
  <c r="E177" i="2" s="1"/>
  <c r="A179" i="2" l="1"/>
  <c r="B179" i="2" s="1"/>
  <c r="C178" i="2"/>
  <c r="D178" i="2" s="1"/>
  <c r="E178" i="2" s="1"/>
  <c r="A180" i="2" l="1"/>
  <c r="B180" i="2" s="1"/>
  <c r="C179" i="2"/>
  <c r="D179" i="2" s="1"/>
  <c r="E179" i="2" s="1"/>
  <c r="A181" i="2" l="1"/>
  <c r="B181" i="2" s="1"/>
  <c r="C180" i="2"/>
  <c r="D180" i="2" s="1"/>
  <c r="E180" i="2" s="1"/>
  <c r="A182" i="2" l="1"/>
  <c r="B182" i="2" s="1"/>
  <c r="C181" i="2"/>
  <c r="D181" i="2" s="1"/>
  <c r="E181" i="2" s="1"/>
  <c r="A183" i="2" l="1"/>
  <c r="B183" i="2" s="1"/>
  <c r="C182" i="2"/>
  <c r="D182" i="2" s="1"/>
  <c r="E182" i="2" s="1"/>
  <c r="A184" i="2" l="1"/>
  <c r="B184" i="2" s="1"/>
  <c r="C183" i="2"/>
  <c r="D183" i="2" s="1"/>
  <c r="E183" i="2" s="1"/>
  <c r="A185" i="2" l="1"/>
  <c r="B185" i="2" s="1"/>
  <c r="C184" i="2"/>
  <c r="D184" i="2" s="1"/>
  <c r="E184" i="2" s="1"/>
  <c r="A186" i="2" l="1"/>
  <c r="B186" i="2" s="1"/>
  <c r="C185" i="2"/>
  <c r="D185" i="2" s="1"/>
  <c r="E185" i="2" s="1"/>
  <c r="A187" i="2" l="1"/>
  <c r="B187" i="2" s="1"/>
  <c r="C186" i="2"/>
  <c r="D186" i="2" s="1"/>
  <c r="E186" i="2" s="1"/>
  <c r="A188" i="2" l="1"/>
  <c r="B188" i="2" s="1"/>
  <c r="C187" i="2"/>
  <c r="D187" i="2" s="1"/>
  <c r="E187" i="2" s="1"/>
  <c r="A189" i="2" l="1"/>
  <c r="B189" i="2" s="1"/>
  <c r="C188" i="2"/>
  <c r="D188" i="2" s="1"/>
  <c r="E188" i="2" s="1"/>
  <c r="A190" i="2" l="1"/>
  <c r="B190" i="2" s="1"/>
  <c r="C189" i="2"/>
  <c r="D189" i="2" s="1"/>
  <c r="E189" i="2" s="1"/>
  <c r="A191" i="2" l="1"/>
  <c r="B191" i="2" s="1"/>
  <c r="C190" i="2"/>
  <c r="D190" i="2" s="1"/>
  <c r="E190" i="2" s="1"/>
  <c r="A192" i="2" l="1"/>
  <c r="B192" i="2" s="1"/>
  <c r="C191" i="2"/>
  <c r="D191" i="2" s="1"/>
  <c r="E191" i="2" s="1"/>
  <c r="A193" i="2" l="1"/>
  <c r="B193" i="2" s="1"/>
  <c r="C192" i="2"/>
  <c r="D192" i="2" s="1"/>
  <c r="E192" i="2" s="1"/>
  <c r="A194" i="2" l="1"/>
  <c r="B194" i="2" s="1"/>
  <c r="C193" i="2"/>
  <c r="D193" i="2" s="1"/>
  <c r="E193" i="2" s="1"/>
  <c r="A195" i="2" l="1"/>
  <c r="B195" i="2" s="1"/>
  <c r="C194" i="2"/>
  <c r="D194" i="2" s="1"/>
  <c r="E194" i="2" s="1"/>
  <c r="A196" i="2" l="1"/>
  <c r="B196" i="2" s="1"/>
  <c r="C195" i="2"/>
  <c r="D195" i="2" s="1"/>
  <c r="E195" i="2" s="1"/>
  <c r="A197" i="2" l="1"/>
  <c r="B197" i="2" s="1"/>
  <c r="C196" i="2"/>
  <c r="D196" i="2" s="1"/>
  <c r="E196" i="2" s="1"/>
  <c r="A198" i="2" l="1"/>
  <c r="B198" i="2" s="1"/>
  <c r="C197" i="2"/>
  <c r="D197" i="2" s="1"/>
  <c r="E197" i="2" s="1"/>
  <c r="A199" i="2" l="1"/>
  <c r="B199" i="2" s="1"/>
  <c r="C198" i="2"/>
  <c r="D198" i="2" s="1"/>
  <c r="E198" i="2" s="1"/>
  <c r="A200" i="2" l="1"/>
  <c r="B200" i="2" s="1"/>
  <c r="C199" i="2"/>
  <c r="D199" i="2" s="1"/>
  <c r="E199" i="2" s="1"/>
  <c r="A201" i="2" l="1"/>
  <c r="B201" i="2" s="1"/>
  <c r="C200" i="2"/>
  <c r="D200" i="2" s="1"/>
  <c r="E200" i="2" s="1"/>
  <c r="A202" i="2" l="1"/>
  <c r="B202" i="2" s="1"/>
  <c r="C201" i="2"/>
  <c r="D201" i="2" s="1"/>
  <c r="E201" i="2" s="1"/>
  <c r="A203" i="2" l="1"/>
  <c r="B203" i="2" s="1"/>
  <c r="C202" i="2"/>
  <c r="D202" i="2" s="1"/>
  <c r="E202" i="2" s="1"/>
  <c r="A204" i="2" l="1"/>
  <c r="B204" i="2" s="1"/>
  <c r="C203" i="2"/>
  <c r="D203" i="2" s="1"/>
  <c r="E203" i="2" s="1"/>
  <c r="A205" i="2" l="1"/>
  <c r="B205" i="2" s="1"/>
  <c r="C204" i="2"/>
  <c r="D204" i="2" s="1"/>
  <c r="E204" i="2" s="1"/>
  <c r="A206" i="2" l="1"/>
  <c r="B206" i="2" s="1"/>
  <c r="C205" i="2"/>
  <c r="D205" i="2" s="1"/>
  <c r="E205" i="2" s="1"/>
  <c r="A207" i="2" l="1"/>
  <c r="B207" i="2" s="1"/>
  <c r="C206" i="2"/>
  <c r="D206" i="2" s="1"/>
  <c r="E206" i="2" s="1"/>
  <c r="A208" i="2" l="1"/>
  <c r="B208" i="2" s="1"/>
  <c r="C207" i="2"/>
  <c r="D207" i="2" s="1"/>
  <c r="E207" i="2" s="1"/>
  <c r="A209" i="2" l="1"/>
  <c r="B209" i="2" s="1"/>
  <c r="C208" i="2"/>
  <c r="D208" i="2" s="1"/>
  <c r="E208" i="2" s="1"/>
  <c r="A210" i="2" l="1"/>
  <c r="B210" i="2" s="1"/>
  <c r="C209" i="2"/>
  <c r="D209" i="2" s="1"/>
  <c r="E209" i="2" s="1"/>
  <c r="A211" i="2" l="1"/>
  <c r="B211" i="2" s="1"/>
  <c r="C210" i="2"/>
  <c r="D210" i="2" s="1"/>
  <c r="E210" i="2" s="1"/>
  <c r="A212" i="2" l="1"/>
  <c r="B212" i="2" s="1"/>
  <c r="C211" i="2"/>
  <c r="D211" i="2" s="1"/>
  <c r="E211" i="2" s="1"/>
  <c r="A213" i="2" l="1"/>
  <c r="B213" i="2" s="1"/>
  <c r="C212" i="2"/>
  <c r="D212" i="2" s="1"/>
  <c r="E212" i="2" s="1"/>
  <c r="A214" i="2" l="1"/>
  <c r="B214" i="2" s="1"/>
  <c r="C213" i="2"/>
  <c r="D213" i="2" s="1"/>
  <c r="E213" i="2" s="1"/>
  <c r="A215" i="2" l="1"/>
  <c r="B215" i="2" s="1"/>
  <c r="C214" i="2"/>
  <c r="D214" i="2" s="1"/>
  <c r="E214" i="2" s="1"/>
  <c r="A216" i="2" l="1"/>
  <c r="B216" i="2" s="1"/>
  <c r="C215" i="2"/>
  <c r="D215" i="2" s="1"/>
  <c r="E215" i="2" s="1"/>
  <c r="A217" i="2" l="1"/>
  <c r="B217" i="2" s="1"/>
  <c r="C216" i="2"/>
  <c r="D216" i="2" s="1"/>
  <c r="E216" i="2" s="1"/>
  <c r="A218" i="2" l="1"/>
  <c r="B218" i="2" s="1"/>
  <c r="C217" i="2"/>
  <c r="D217" i="2" s="1"/>
  <c r="E217" i="2" s="1"/>
  <c r="A219" i="2" l="1"/>
  <c r="B219" i="2" s="1"/>
  <c r="C218" i="2"/>
  <c r="D218" i="2" s="1"/>
  <c r="E218" i="2" s="1"/>
  <c r="A220" i="2" l="1"/>
  <c r="B220" i="2" s="1"/>
  <c r="C219" i="2"/>
  <c r="D219" i="2" s="1"/>
  <c r="E219" i="2" s="1"/>
  <c r="A221" i="2" l="1"/>
  <c r="B221" i="2" s="1"/>
  <c r="C220" i="2"/>
  <c r="D220" i="2" s="1"/>
  <c r="E220" i="2" s="1"/>
  <c r="A222" i="2" l="1"/>
  <c r="B222" i="2" s="1"/>
  <c r="C221" i="2"/>
  <c r="D221" i="2" s="1"/>
  <c r="E221" i="2" s="1"/>
  <c r="A223" i="2" l="1"/>
  <c r="B223" i="2" s="1"/>
  <c r="C222" i="2"/>
  <c r="D222" i="2" s="1"/>
  <c r="E222" i="2" s="1"/>
  <c r="A224" i="2" l="1"/>
  <c r="B224" i="2" s="1"/>
  <c r="C223" i="2"/>
  <c r="D223" i="2" s="1"/>
  <c r="E223" i="2" s="1"/>
  <c r="A225" i="2" l="1"/>
  <c r="B225" i="2" s="1"/>
  <c r="C224" i="2"/>
  <c r="D224" i="2" s="1"/>
  <c r="E224" i="2" s="1"/>
  <c r="A226" i="2" l="1"/>
  <c r="B226" i="2" s="1"/>
  <c r="C225" i="2"/>
  <c r="D225" i="2" s="1"/>
  <c r="E225" i="2" s="1"/>
  <c r="A227" i="2" l="1"/>
  <c r="B227" i="2" s="1"/>
  <c r="C226" i="2"/>
  <c r="D226" i="2" s="1"/>
  <c r="E226" i="2" s="1"/>
  <c r="A228" i="2" l="1"/>
  <c r="B228" i="2" s="1"/>
  <c r="C227" i="2"/>
  <c r="D227" i="2" s="1"/>
  <c r="E227" i="2" s="1"/>
  <c r="A229" i="2" l="1"/>
  <c r="B229" i="2" s="1"/>
  <c r="C228" i="2"/>
  <c r="D228" i="2" s="1"/>
  <c r="E228" i="2" s="1"/>
  <c r="A230" i="2" l="1"/>
  <c r="B230" i="2" s="1"/>
  <c r="C229" i="2"/>
  <c r="D229" i="2" s="1"/>
  <c r="E229" i="2" s="1"/>
  <c r="A231" i="2" l="1"/>
  <c r="B231" i="2" s="1"/>
  <c r="C230" i="2"/>
  <c r="D230" i="2" s="1"/>
  <c r="E230" i="2" s="1"/>
  <c r="A232" i="2" l="1"/>
  <c r="B232" i="2" s="1"/>
  <c r="C231" i="2"/>
  <c r="D231" i="2" s="1"/>
  <c r="E231" i="2" s="1"/>
  <c r="A233" i="2" l="1"/>
  <c r="B233" i="2" s="1"/>
  <c r="C232" i="2"/>
  <c r="D232" i="2" s="1"/>
  <c r="E232" i="2" s="1"/>
  <c r="A234" i="2" l="1"/>
  <c r="B234" i="2" s="1"/>
  <c r="C233" i="2"/>
  <c r="D233" i="2" s="1"/>
  <c r="E233" i="2" s="1"/>
  <c r="A235" i="2" l="1"/>
  <c r="B235" i="2" s="1"/>
  <c r="C234" i="2"/>
  <c r="D234" i="2" s="1"/>
  <c r="E234" i="2" s="1"/>
  <c r="A236" i="2" l="1"/>
  <c r="B236" i="2" s="1"/>
  <c r="C235" i="2"/>
  <c r="D235" i="2" s="1"/>
  <c r="E235" i="2" s="1"/>
  <c r="A237" i="2" l="1"/>
  <c r="B237" i="2" s="1"/>
  <c r="C236" i="2"/>
  <c r="D236" i="2" s="1"/>
  <c r="E236" i="2" s="1"/>
  <c r="A238" i="2" l="1"/>
  <c r="B238" i="2" s="1"/>
  <c r="C237" i="2"/>
  <c r="D237" i="2" s="1"/>
  <c r="E237" i="2" s="1"/>
  <c r="A239" i="2" l="1"/>
  <c r="B239" i="2" s="1"/>
  <c r="C238" i="2"/>
  <c r="D238" i="2" s="1"/>
  <c r="E238" i="2" s="1"/>
  <c r="A240" i="2" l="1"/>
  <c r="B240" i="2" s="1"/>
  <c r="C239" i="2"/>
  <c r="D239" i="2" s="1"/>
  <c r="E239" i="2" s="1"/>
  <c r="A241" i="2" l="1"/>
  <c r="B241" i="2" s="1"/>
  <c r="C240" i="2"/>
  <c r="D240" i="2" s="1"/>
  <c r="E240" i="2" s="1"/>
  <c r="A242" i="2" l="1"/>
  <c r="B242" i="2" s="1"/>
  <c r="C241" i="2"/>
  <c r="D241" i="2" s="1"/>
  <c r="E241" i="2" s="1"/>
  <c r="A243" i="2" l="1"/>
  <c r="B243" i="2" s="1"/>
  <c r="C242" i="2"/>
  <c r="D242" i="2" s="1"/>
  <c r="E242" i="2" s="1"/>
  <c r="A244" i="2" l="1"/>
  <c r="B244" i="2" s="1"/>
  <c r="C243" i="2"/>
  <c r="D243" i="2" s="1"/>
  <c r="E243" i="2" s="1"/>
  <c r="A245" i="2" l="1"/>
  <c r="B245" i="2" s="1"/>
  <c r="C244" i="2"/>
  <c r="D244" i="2" s="1"/>
  <c r="E244" i="2" s="1"/>
  <c r="A246" i="2" l="1"/>
  <c r="B246" i="2" s="1"/>
  <c r="C245" i="2"/>
  <c r="D245" i="2" s="1"/>
  <c r="E245" i="2" s="1"/>
  <c r="A247" i="2" l="1"/>
  <c r="B247" i="2" s="1"/>
  <c r="C246" i="2"/>
  <c r="D246" i="2" s="1"/>
  <c r="E246" i="2" s="1"/>
  <c r="A248" i="2" l="1"/>
  <c r="B248" i="2" s="1"/>
  <c r="C247" i="2"/>
  <c r="D247" i="2" s="1"/>
  <c r="E247" i="2" s="1"/>
  <c r="A249" i="2" l="1"/>
  <c r="B249" i="2" s="1"/>
  <c r="C248" i="2"/>
  <c r="D248" i="2" s="1"/>
  <c r="E248" i="2" s="1"/>
  <c r="A250" i="2" l="1"/>
  <c r="B250" i="2" s="1"/>
  <c r="C249" i="2"/>
  <c r="D249" i="2" s="1"/>
  <c r="E249" i="2" s="1"/>
  <c r="A251" i="2" l="1"/>
  <c r="B251" i="2" s="1"/>
  <c r="C250" i="2"/>
  <c r="D250" i="2" s="1"/>
  <c r="E250" i="2" s="1"/>
  <c r="A252" i="2" l="1"/>
  <c r="B252" i="2" s="1"/>
  <c r="C251" i="2"/>
  <c r="D251" i="2" s="1"/>
  <c r="E251" i="2" s="1"/>
  <c r="A253" i="2" l="1"/>
  <c r="B253" i="2" s="1"/>
  <c r="C252" i="2"/>
  <c r="D252" i="2" s="1"/>
  <c r="E252" i="2" s="1"/>
  <c r="A254" i="2" l="1"/>
  <c r="B254" i="2" s="1"/>
  <c r="C253" i="2"/>
  <c r="D253" i="2" s="1"/>
  <c r="E253" i="2" s="1"/>
  <c r="A255" i="2" l="1"/>
  <c r="B255" i="2" s="1"/>
  <c r="C254" i="2"/>
  <c r="D254" i="2" s="1"/>
  <c r="E254" i="2" s="1"/>
  <c r="A256" i="2" l="1"/>
  <c r="B256" i="2" s="1"/>
  <c r="C255" i="2"/>
  <c r="D255" i="2" s="1"/>
  <c r="E255" i="2" s="1"/>
  <c r="A257" i="2" l="1"/>
  <c r="B257" i="2" s="1"/>
  <c r="C256" i="2"/>
  <c r="D256" i="2" s="1"/>
  <c r="E256" i="2" s="1"/>
  <c r="A258" i="2" l="1"/>
  <c r="B258" i="2" s="1"/>
  <c r="C257" i="2"/>
  <c r="D257" i="2" s="1"/>
  <c r="E257" i="2" s="1"/>
  <c r="A259" i="2" l="1"/>
  <c r="B259" i="2" s="1"/>
  <c r="C258" i="2"/>
  <c r="D258" i="2" s="1"/>
  <c r="E258" i="2" s="1"/>
  <c r="A260" i="2" l="1"/>
  <c r="B260" i="2" s="1"/>
  <c r="C259" i="2"/>
  <c r="D259" i="2" s="1"/>
  <c r="E259" i="2" s="1"/>
  <c r="A261" i="2" l="1"/>
  <c r="B261" i="2" s="1"/>
  <c r="C260" i="2"/>
  <c r="D260" i="2" s="1"/>
  <c r="E260" i="2" s="1"/>
  <c r="A262" i="2" l="1"/>
  <c r="B262" i="2" s="1"/>
  <c r="C261" i="2"/>
  <c r="D261" i="2" s="1"/>
  <c r="E261" i="2" s="1"/>
  <c r="A263" i="2" l="1"/>
  <c r="B263" i="2" s="1"/>
  <c r="C262" i="2"/>
  <c r="D262" i="2" s="1"/>
  <c r="E262" i="2" s="1"/>
  <c r="A264" i="2" l="1"/>
  <c r="B264" i="2" s="1"/>
  <c r="C263" i="2"/>
  <c r="D263" i="2" s="1"/>
  <c r="E263" i="2" s="1"/>
  <c r="A265" i="2" l="1"/>
  <c r="B265" i="2" s="1"/>
  <c r="C264" i="2"/>
  <c r="D264" i="2" s="1"/>
  <c r="E264" i="2" s="1"/>
  <c r="A266" i="2" l="1"/>
  <c r="B266" i="2" s="1"/>
  <c r="C265" i="2"/>
  <c r="D265" i="2" s="1"/>
  <c r="E265" i="2" s="1"/>
  <c r="A267" i="2" l="1"/>
  <c r="B267" i="2" s="1"/>
  <c r="C266" i="2"/>
  <c r="D266" i="2" s="1"/>
  <c r="E266" i="2" s="1"/>
  <c r="A268" i="2" l="1"/>
  <c r="B268" i="2" s="1"/>
  <c r="C267" i="2"/>
  <c r="D267" i="2" s="1"/>
  <c r="E267" i="2" s="1"/>
  <c r="A269" i="2" l="1"/>
  <c r="B269" i="2" s="1"/>
  <c r="C268" i="2"/>
  <c r="D268" i="2" s="1"/>
  <c r="E268" i="2" s="1"/>
  <c r="A270" i="2" l="1"/>
  <c r="B270" i="2" s="1"/>
  <c r="C269" i="2"/>
  <c r="D269" i="2" s="1"/>
  <c r="E269" i="2" s="1"/>
  <c r="A271" i="2" l="1"/>
  <c r="B271" i="2" s="1"/>
  <c r="C270" i="2"/>
  <c r="D270" i="2" s="1"/>
  <c r="E270" i="2" s="1"/>
  <c r="A272" i="2" l="1"/>
  <c r="B272" i="2" s="1"/>
  <c r="C271" i="2"/>
  <c r="D271" i="2" s="1"/>
  <c r="E271" i="2" s="1"/>
  <c r="A273" i="2" l="1"/>
  <c r="B273" i="2" s="1"/>
  <c r="C272" i="2"/>
  <c r="D272" i="2" s="1"/>
  <c r="E272" i="2" s="1"/>
  <c r="A274" i="2" l="1"/>
  <c r="B274" i="2" s="1"/>
  <c r="C273" i="2"/>
  <c r="D273" i="2" s="1"/>
  <c r="E273" i="2" s="1"/>
  <c r="A275" i="2" l="1"/>
  <c r="B275" i="2" s="1"/>
  <c r="C274" i="2"/>
  <c r="D274" i="2" s="1"/>
  <c r="E274" i="2" s="1"/>
  <c r="A276" i="2" l="1"/>
  <c r="B276" i="2" s="1"/>
  <c r="C275" i="2"/>
  <c r="D275" i="2" s="1"/>
  <c r="E275" i="2" s="1"/>
  <c r="A277" i="2" l="1"/>
  <c r="B277" i="2" s="1"/>
  <c r="C276" i="2"/>
  <c r="D276" i="2" s="1"/>
  <c r="E276" i="2" s="1"/>
  <c r="A278" i="2" l="1"/>
  <c r="B278" i="2" s="1"/>
  <c r="C277" i="2"/>
  <c r="D277" i="2" s="1"/>
  <c r="E277" i="2" s="1"/>
  <c r="A279" i="2" l="1"/>
  <c r="B279" i="2" s="1"/>
  <c r="C278" i="2"/>
  <c r="D278" i="2" s="1"/>
  <c r="E278" i="2" s="1"/>
  <c r="A280" i="2" l="1"/>
  <c r="B280" i="2" s="1"/>
  <c r="C279" i="2"/>
  <c r="D279" i="2" s="1"/>
  <c r="E279" i="2" s="1"/>
  <c r="A281" i="2" l="1"/>
  <c r="B281" i="2" s="1"/>
  <c r="C280" i="2"/>
  <c r="D280" i="2" s="1"/>
  <c r="E280" i="2" s="1"/>
  <c r="A282" i="2" l="1"/>
  <c r="B282" i="2" s="1"/>
  <c r="C281" i="2"/>
  <c r="D281" i="2" s="1"/>
  <c r="E281" i="2" s="1"/>
  <c r="A283" i="2" l="1"/>
  <c r="B283" i="2" s="1"/>
  <c r="C282" i="2"/>
  <c r="D282" i="2" s="1"/>
  <c r="E282" i="2" s="1"/>
  <c r="A284" i="2" l="1"/>
  <c r="B284" i="2" s="1"/>
  <c r="C283" i="2"/>
  <c r="D283" i="2" s="1"/>
  <c r="E283" i="2" s="1"/>
  <c r="A285" i="2" l="1"/>
  <c r="B285" i="2" s="1"/>
  <c r="C284" i="2"/>
  <c r="D284" i="2" s="1"/>
  <c r="E284" i="2" s="1"/>
  <c r="A286" i="2" l="1"/>
  <c r="B286" i="2" s="1"/>
  <c r="C285" i="2"/>
  <c r="D285" i="2" s="1"/>
  <c r="E285" i="2" s="1"/>
  <c r="A287" i="2" l="1"/>
  <c r="B287" i="2" s="1"/>
  <c r="C286" i="2"/>
  <c r="D286" i="2" s="1"/>
  <c r="E286" i="2" s="1"/>
  <c r="A288" i="2" l="1"/>
  <c r="B288" i="2" s="1"/>
  <c r="C287" i="2"/>
  <c r="D287" i="2" s="1"/>
  <c r="E287" i="2" s="1"/>
  <c r="A289" i="2" l="1"/>
  <c r="B289" i="2" s="1"/>
  <c r="C288" i="2"/>
  <c r="D288" i="2" s="1"/>
  <c r="E288" i="2" s="1"/>
  <c r="A290" i="2" l="1"/>
  <c r="B290" i="2" s="1"/>
  <c r="C289" i="2"/>
  <c r="D289" i="2" s="1"/>
  <c r="E289" i="2" s="1"/>
  <c r="A291" i="2" l="1"/>
  <c r="B291" i="2" s="1"/>
  <c r="C290" i="2"/>
  <c r="D290" i="2" s="1"/>
  <c r="E290" i="2" s="1"/>
  <c r="A292" i="2" l="1"/>
  <c r="B292" i="2" s="1"/>
  <c r="C291" i="2"/>
  <c r="D291" i="2" s="1"/>
  <c r="E291" i="2" s="1"/>
  <c r="A293" i="2" l="1"/>
  <c r="B293" i="2" s="1"/>
  <c r="C292" i="2"/>
  <c r="D292" i="2" s="1"/>
  <c r="E292" i="2" s="1"/>
  <c r="A294" i="2" l="1"/>
  <c r="B294" i="2" s="1"/>
  <c r="C293" i="2"/>
  <c r="D293" i="2" s="1"/>
  <c r="E293" i="2" s="1"/>
  <c r="A295" i="2" l="1"/>
  <c r="B295" i="2" s="1"/>
  <c r="C294" i="2"/>
  <c r="D294" i="2" s="1"/>
  <c r="E294" i="2" s="1"/>
  <c r="A296" i="2" l="1"/>
  <c r="B296" i="2" s="1"/>
  <c r="C295" i="2"/>
  <c r="D295" i="2" s="1"/>
  <c r="E295" i="2" s="1"/>
  <c r="A297" i="2" l="1"/>
  <c r="B297" i="2" s="1"/>
  <c r="C296" i="2"/>
  <c r="D296" i="2" s="1"/>
  <c r="E296" i="2" s="1"/>
  <c r="A298" i="2" l="1"/>
  <c r="B298" i="2" s="1"/>
  <c r="C297" i="2"/>
  <c r="D297" i="2" s="1"/>
  <c r="E297" i="2" s="1"/>
  <c r="A299" i="2" l="1"/>
  <c r="B299" i="2" s="1"/>
  <c r="C298" i="2"/>
  <c r="D298" i="2" s="1"/>
  <c r="E298" i="2" s="1"/>
  <c r="A300" i="2" l="1"/>
  <c r="B300" i="2" s="1"/>
  <c r="C299" i="2"/>
  <c r="D299" i="2" s="1"/>
  <c r="E299" i="2" s="1"/>
  <c r="A301" i="2" l="1"/>
  <c r="B301" i="2" s="1"/>
  <c r="C300" i="2"/>
  <c r="D300" i="2" s="1"/>
  <c r="E300" i="2" s="1"/>
  <c r="A302" i="2" l="1"/>
  <c r="B302" i="2" s="1"/>
  <c r="C301" i="2"/>
  <c r="D301" i="2" s="1"/>
  <c r="E301" i="2" s="1"/>
  <c r="A303" i="2" l="1"/>
  <c r="B303" i="2" s="1"/>
  <c r="C302" i="2"/>
  <c r="D302" i="2" s="1"/>
  <c r="E302" i="2" s="1"/>
  <c r="A304" i="2" l="1"/>
  <c r="B304" i="2" s="1"/>
  <c r="C303" i="2"/>
  <c r="D303" i="2" s="1"/>
  <c r="E303" i="2" s="1"/>
  <c r="A305" i="2" l="1"/>
  <c r="B305" i="2" s="1"/>
  <c r="C304" i="2"/>
  <c r="D304" i="2" s="1"/>
  <c r="E304" i="2" s="1"/>
  <c r="A306" i="2" l="1"/>
  <c r="B306" i="2" s="1"/>
  <c r="C305" i="2"/>
  <c r="D305" i="2" s="1"/>
  <c r="E305" i="2" s="1"/>
  <c r="A307" i="2" l="1"/>
  <c r="B307" i="2" s="1"/>
  <c r="C306" i="2"/>
  <c r="D306" i="2" s="1"/>
  <c r="E306" i="2" s="1"/>
  <c r="A308" i="2" l="1"/>
  <c r="B308" i="2" s="1"/>
  <c r="C307" i="2"/>
  <c r="D307" i="2" s="1"/>
  <c r="E307" i="2" s="1"/>
  <c r="A309" i="2" l="1"/>
  <c r="B309" i="2" s="1"/>
  <c r="C308" i="2"/>
  <c r="D308" i="2" s="1"/>
  <c r="E308" i="2" s="1"/>
  <c r="A310" i="2" l="1"/>
  <c r="B310" i="2" s="1"/>
  <c r="C309" i="2"/>
  <c r="D309" i="2" s="1"/>
  <c r="E309" i="2" s="1"/>
  <c r="A311" i="2" l="1"/>
  <c r="B311" i="2" s="1"/>
  <c r="C310" i="2"/>
  <c r="D310" i="2" s="1"/>
  <c r="E310" i="2" s="1"/>
  <c r="A312" i="2" l="1"/>
  <c r="B312" i="2" s="1"/>
  <c r="C311" i="2"/>
  <c r="D311" i="2" s="1"/>
  <c r="E311" i="2" s="1"/>
  <c r="A313" i="2" l="1"/>
  <c r="B313" i="2" s="1"/>
  <c r="C312" i="2"/>
  <c r="D312" i="2" s="1"/>
  <c r="E312" i="2" s="1"/>
  <c r="A314" i="2" l="1"/>
  <c r="B314" i="2" s="1"/>
  <c r="C313" i="2"/>
  <c r="D313" i="2" s="1"/>
  <c r="E313" i="2" s="1"/>
  <c r="A315" i="2" l="1"/>
  <c r="B315" i="2" s="1"/>
  <c r="C314" i="2"/>
  <c r="D314" i="2" s="1"/>
  <c r="E314" i="2" s="1"/>
  <c r="A316" i="2" l="1"/>
  <c r="B316" i="2" s="1"/>
  <c r="C315" i="2"/>
  <c r="D315" i="2" s="1"/>
  <c r="E315" i="2" s="1"/>
  <c r="A317" i="2" l="1"/>
  <c r="B317" i="2" s="1"/>
  <c r="C316" i="2"/>
  <c r="D316" i="2" s="1"/>
  <c r="E316" i="2" s="1"/>
  <c r="A318" i="2" l="1"/>
  <c r="B318" i="2" s="1"/>
  <c r="C317" i="2"/>
  <c r="D317" i="2" s="1"/>
  <c r="E317" i="2" s="1"/>
  <c r="A319" i="2" l="1"/>
  <c r="B319" i="2" s="1"/>
  <c r="C318" i="2"/>
  <c r="D318" i="2" s="1"/>
  <c r="E318" i="2" s="1"/>
  <c r="A320" i="2" l="1"/>
  <c r="B320" i="2" s="1"/>
  <c r="C319" i="2"/>
  <c r="D319" i="2" s="1"/>
  <c r="E319" i="2" s="1"/>
  <c r="A321" i="2" l="1"/>
  <c r="B321" i="2" s="1"/>
  <c r="C320" i="2"/>
  <c r="D320" i="2" s="1"/>
  <c r="E320" i="2" s="1"/>
  <c r="A322" i="2" l="1"/>
  <c r="B322" i="2" s="1"/>
  <c r="C321" i="2"/>
  <c r="D321" i="2" s="1"/>
  <c r="E321" i="2" s="1"/>
  <c r="A323" i="2" l="1"/>
  <c r="B323" i="2" s="1"/>
  <c r="C322" i="2"/>
  <c r="D322" i="2" s="1"/>
  <c r="E322" i="2" s="1"/>
  <c r="A324" i="2" l="1"/>
  <c r="B324" i="2" s="1"/>
  <c r="C323" i="2"/>
  <c r="D323" i="2" s="1"/>
  <c r="E323" i="2" s="1"/>
  <c r="A325" i="2" l="1"/>
  <c r="B325" i="2" s="1"/>
  <c r="C324" i="2"/>
  <c r="D324" i="2" s="1"/>
  <c r="E324" i="2" s="1"/>
  <c r="A326" i="2" l="1"/>
  <c r="B326" i="2" s="1"/>
  <c r="C325" i="2"/>
  <c r="D325" i="2" s="1"/>
  <c r="E325" i="2" s="1"/>
  <c r="A327" i="2" l="1"/>
  <c r="B327" i="2" s="1"/>
  <c r="C326" i="2"/>
  <c r="D326" i="2" s="1"/>
  <c r="E326" i="2" s="1"/>
  <c r="A328" i="2" l="1"/>
  <c r="B328" i="2" s="1"/>
  <c r="C327" i="2"/>
  <c r="D327" i="2" s="1"/>
  <c r="E327" i="2" s="1"/>
  <c r="A329" i="2" l="1"/>
  <c r="B329" i="2" s="1"/>
  <c r="C328" i="2"/>
  <c r="D328" i="2" s="1"/>
  <c r="E328" i="2" s="1"/>
  <c r="A330" i="2" l="1"/>
  <c r="B330" i="2" s="1"/>
  <c r="C329" i="2"/>
  <c r="D329" i="2" s="1"/>
  <c r="E329" i="2" s="1"/>
  <c r="A331" i="2" l="1"/>
  <c r="B331" i="2" s="1"/>
  <c r="C330" i="2"/>
  <c r="D330" i="2" s="1"/>
  <c r="E330" i="2" s="1"/>
  <c r="A332" i="2" l="1"/>
  <c r="B332" i="2" s="1"/>
  <c r="C331" i="2"/>
  <c r="D331" i="2" s="1"/>
  <c r="E331" i="2" s="1"/>
  <c r="A333" i="2" l="1"/>
  <c r="B333" i="2" s="1"/>
  <c r="C332" i="2"/>
  <c r="D332" i="2" s="1"/>
  <c r="E332" i="2" s="1"/>
  <c r="A334" i="2" l="1"/>
  <c r="B334" i="2" s="1"/>
  <c r="C333" i="2"/>
  <c r="D333" i="2" s="1"/>
  <c r="E333" i="2" s="1"/>
  <c r="A335" i="2" l="1"/>
  <c r="B335" i="2" s="1"/>
  <c r="C334" i="2"/>
  <c r="D334" i="2" s="1"/>
  <c r="E334" i="2" s="1"/>
  <c r="A336" i="2" l="1"/>
  <c r="B336" i="2" s="1"/>
  <c r="C335" i="2"/>
  <c r="D335" i="2" s="1"/>
  <c r="E335" i="2" s="1"/>
  <c r="A337" i="2" l="1"/>
  <c r="B337" i="2" s="1"/>
  <c r="C336" i="2"/>
  <c r="D336" i="2" s="1"/>
  <c r="E336" i="2" s="1"/>
  <c r="A338" i="2" l="1"/>
  <c r="B338" i="2" s="1"/>
  <c r="C337" i="2"/>
  <c r="D337" i="2" s="1"/>
  <c r="E337" i="2" s="1"/>
  <c r="A339" i="2" l="1"/>
  <c r="B339" i="2" s="1"/>
  <c r="C338" i="2"/>
  <c r="D338" i="2" s="1"/>
  <c r="E338" i="2" s="1"/>
  <c r="A340" i="2" l="1"/>
  <c r="B340" i="2" s="1"/>
  <c r="C339" i="2"/>
  <c r="D339" i="2" s="1"/>
  <c r="E339" i="2" s="1"/>
  <c r="A341" i="2" l="1"/>
  <c r="B341" i="2" s="1"/>
  <c r="C340" i="2"/>
  <c r="D340" i="2" s="1"/>
  <c r="E340" i="2" s="1"/>
  <c r="A342" i="2" l="1"/>
  <c r="B342" i="2" s="1"/>
  <c r="C341" i="2"/>
  <c r="D341" i="2" s="1"/>
  <c r="E341" i="2" s="1"/>
  <c r="A343" i="2" l="1"/>
  <c r="B343" i="2" s="1"/>
  <c r="C342" i="2"/>
  <c r="D342" i="2" s="1"/>
  <c r="E342" i="2" s="1"/>
  <c r="A344" i="2" l="1"/>
  <c r="B344" i="2" s="1"/>
  <c r="C343" i="2"/>
  <c r="D343" i="2" s="1"/>
  <c r="E343" i="2" s="1"/>
  <c r="A345" i="2" l="1"/>
  <c r="B345" i="2" s="1"/>
  <c r="C344" i="2"/>
  <c r="D344" i="2" s="1"/>
  <c r="E344" i="2" s="1"/>
  <c r="A346" i="2" l="1"/>
  <c r="B346" i="2" s="1"/>
  <c r="C345" i="2"/>
  <c r="D345" i="2" s="1"/>
  <c r="E345" i="2" s="1"/>
  <c r="A347" i="2" l="1"/>
  <c r="B347" i="2" s="1"/>
  <c r="C346" i="2"/>
  <c r="D346" i="2" s="1"/>
  <c r="E346" i="2" s="1"/>
  <c r="A348" i="2" l="1"/>
  <c r="B348" i="2" s="1"/>
  <c r="C347" i="2"/>
  <c r="D347" i="2" s="1"/>
  <c r="E347" i="2" s="1"/>
  <c r="A349" i="2" l="1"/>
  <c r="B349" i="2" s="1"/>
  <c r="C348" i="2"/>
  <c r="D348" i="2" s="1"/>
  <c r="E348" i="2" s="1"/>
  <c r="A350" i="2" l="1"/>
  <c r="B350" i="2" s="1"/>
  <c r="C349" i="2"/>
  <c r="D349" i="2" s="1"/>
  <c r="E349" i="2" s="1"/>
  <c r="A351" i="2" l="1"/>
  <c r="B351" i="2" s="1"/>
  <c r="C350" i="2"/>
  <c r="D350" i="2" s="1"/>
  <c r="E350" i="2" s="1"/>
  <c r="A352" i="2" l="1"/>
  <c r="B352" i="2" s="1"/>
  <c r="C351" i="2"/>
  <c r="D351" i="2" s="1"/>
  <c r="E351" i="2" s="1"/>
  <c r="A353" i="2" l="1"/>
  <c r="B353" i="2" s="1"/>
  <c r="C352" i="2"/>
  <c r="D352" i="2" s="1"/>
  <c r="E352" i="2" s="1"/>
  <c r="A354" i="2" l="1"/>
  <c r="B354" i="2" s="1"/>
  <c r="C353" i="2"/>
  <c r="D353" i="2" s="1"/>
  <c r="E353" i="2" s="1"/>
  <c r="A355" i="2" l="1"/>
  <c r="B355" i="2" s="1"/>
  <c r="C354" i="2"/>
  <c r="D354" i="2" s="1"/>
  <c r="E354" i="2" s="1"/>
  <c r="A356" i="2" l="1"/>
  <c r="B356" i="2" s="1"/>
  <c r="C355" i="2"/>
  <c r="D355" i="2" s="1"/>
  <c r="E355" i="2" s="1"/>
  <c r="A357" i="2" l="1"/>
  <c r="B357" i="2" s="1"/>
  <c r="C356" i="2"/>
  <c r="D356" i="2" s="1"/>
  <c r="E356" i="2" s="1"/>
  <c r="A358" i="2" l="1"/>
  <c r="B358" i="2" s="1"/>
  <c r="C357" i="2"/>
  <c r="D357" i="2" s="1"/>
  <c r="E357" i="2" s="1"/>
  <c r="A359" i="2" l="1"/>
  <c r="B359" i="2" s="1"/>
  <c r="C358" i="2"/>
  <c r="D358" i="2" s="1"/>
  <c r="E358" i="2" s="1"/>
  <c r="A360" i="2" l="1"/>
  <c r="B360" i="2" s="1"/>
  <c r="C359" i="2"/>
  <c r="D359" i="2" s="1"/>
  <c r="E359" i="2" s="1"/>
  <c r="A361" i="2" l="1"/>
  <c r="B361" i="2" s="1"/>
  <c r="C360" i="2"/>
  <c r="D360" i="2" s="1"/>
  <c r="E360" i="2" s="1"/>
  <c r="A362" i="2" l="1"/>
  <c r="B362" i="2" s="1"/>
  <c r="C361" i="2"/>
  <c r="D361" i="2" s="1"/>
  <c r="E361" i="2" s="1"/>
  <c r="A363" i="2" l="1"/>
  <c r="B363" i="2" s="1"/>
  <c r="C362" i="2"/>
  <c r="D362" i="2" s="1"/>
  <c r="E362" i="2" s="1"/>
  <c r="A364" i="2" l="1"/>
  <c r="B364" i="2" s="1"/>
  <c r="C363" i="2"/>
  <c r="D363" i="2" s="1"/>
  <c r="E363" i="2" s="1"/>
  <c r="A365" i="2" l="1"/>
  <c r="B365" i="2" s="1"/>
  <c r="C364" i="2"/>
  <c r="D364" i="2" s="1"/>
  <c r="E364" i="2" s="1"/>
  <c r="A366" i="2" l="1"/>
  <c r="B366" i="2" s="1"/>
  <c r="C365" i="2"/>
  <c r="D365" i="2" s="1"/>
  <c r="E365" i="2" s="1"/>
  <c r="A367" i="2" l="1"/>
  <c r="B367" i="2" s="1"/>
  <c r="C366" i="2"/>
  <c r="D366" i="2" s="1"/>
  <c r="E366" i="2" s="1"/>
  <c r="A368" i="2" l="1"/>
  <c r="B368" i="2" s="1"/>
  <c r="C367" i="2"/>
  <c r="D367" i="2" s="1"/>
  <c r="E367" i="2" s="1"/>
  <c r="A369" i="2" l="1"/>
  <c r="B369" i="2" s="1"/>
  <c r="C368" i="2"/>
  <c r="D368" i="2" s="1"/>
  <c r="E368" i="2" s="1"/>
  <c r="A370" i="2" l="1"/>
  <c r="C369" i="2"/>
  <c r="D369" i="2" s="1"/>
  <c r="E369" i="2" s="1"/>
  <c r="B370" i="2" l="1"/>
  <c r="C370" i="2" s="1"/>
  <c r="D370" i="2" s="1"/>
  <c r="E370" i="2" s="1"/>
</calcChain>
</file>

<file path=xl/sharedStrings.xml><?xml version="1.0" encoding="utf-8"?>
<sst xmlns="http://schemas.openxmlformats.org/spreadsheetml/2006/main" count="21" uniqueCount="18">
  <si>
    <t>Ville :</t>
  </si>
  <si>
    <t>Date :</t>
  </si>
  <si>
    <t>Paris</t>
  </si>
  <si>
    <t>Déclinaison solaire</t>
  </si>
  <si>
    <t>Date</t>
  </si>
  <si>
    <t>Nbre de jours</t>
  </si>
  <si>
    <t>Déclinaison solaire par rapport au centre de la terre</t>
  </si>
  <si>
    <t>Azimut du lever de soleil par rapport à l'est</t>
  </si>
  <si>
    <t>L'azimut est l'angle (A) — ici avec l'est — mesuré entre un observateur (sa latitude) et le soleil à une date donnée</t>
  </si>
  <si>
    <t>Jour de l'année :</t>
  </si>
  <si>
    <t>Décalage nord ou sud par rapport à l'est</t>
  </si>
  <si>
    <t>► Est</t>
  </si>
  <si>
    <t>Calculs du graphique</t>
  </si>
  <si>
    <t>La déclinaison du Soleil — ou d'un astre — est l'angle (δ) mesuré entre la direction du Soleil et le plan équatorial terrestre (qui est parallèle au plan équatorial céleste) à une date donnée.</t>
  </si>
  <si>
    <t>Latitude :</t>
  </si>
  <si>
    <t>◄ Saisir ici la latitude du lieu</t>
  </si>
  <si>
    <t>◄ Saisir ici la date voulue</t>
  </si>
  <si>
    <t>◄ Saisir ici la ville (facultatif)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</si>
</sst>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.00_ ;[Red]\-#,##0.00\ "/>
    <numFmt numFmtId="165" formatCode="dd/mm"/>
    <numFmt numFmtId="166" formatCode="ddd\ dd/mm/yyyy"/>
    <numFmt numFmtId="167" formatCode="#,##0_ ;\-#,##0\ "/>
    <numFmt numFmtId="168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4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theme="8" tint="0.79998168889431442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theme="4" tint="-0.499984740745262"/>
      </left>
      <right/>
      <top style="medium">
        <color theme="4" tint="-0.499984740745262"/>
      </top>
      <bottom style="thin">
        <color theme="4" tint="-0.499984740745262"/>
      </bottom>
      <diagonal/>
    </border>
    <border>
      <left/>
      <right/>
      <top style="medium">
        <color theme="4" tint="-0.499984740745262"/>
      </top>
      <bottom style="thin">
        <color theme="4" tint="-0.499984740745262"/>
      </bottom>
      <diagonal/>
    </border>
    <border>
      <left/>
      <right style="thick">
        <color theme="4" tint="-0.499984740745262"/>
      </right>
      <top style="medium">
        <color theme="4" tint="-0.499984740745262"/>
      </top>
      <bottom style="thin">
        <color theme="4" tint="-0.499984740745262"/>
      </bottom>
      <diagonal/>
    </border>
    <border>
      <left style="medium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thick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medium">
        <color theme="4" tint="-0.499984740745262"/>
      </left>
      <right/>
      <top style="thin">
        <color theme="4" tint="-0.499984740745262"/>
      </top>
      <bottom style="thick">
        <color theme="4" tint="-0.499984740745262"/>
      </bottom>
      <diagonal/>
    </border>
    <border>
      <left/>
      <right/>
      <top style="thin">
        <color theme="4" tint="-0.499984740745262"/>
      </top>
      <bottom style="thick">
        <color theme="4" tint="-0.499984740745262"/>
      </bottom>
      <diagonal/>
    </border>
    <border>
      <left/>
      <right style="thick">
        <color theme="4" tint="-0.499984740745262"/>
      </right>
      <top style="thin">
        <color theme="4" tint="-0.499984740745262"/>
      </top>
      <bottom style="thick">
        <color theme="4" tint="-0.499984740745262"/>
      </bottom>
      <diagonal/>
    </border>
    <border>
      <left style="thin">
        <color theme="4" tint="-0.499984740745262"/>
      </left>
      <right style="medium">
        <color theme="4" tint="-0.499984740745262"/>
      </right>
      <top style="thin">
        <color theme="4" tint="-0.499984740745262"/>
      </top>
      <bottom style="medium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medium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medium">
        <color theme="4" tint="-0.499984740745262"/>
      </bottom>
      <diagonal/>
    </border>
    <border>
      <left style="thin">
        <color theme="8" tint="0.39994506668294322"/>
      </left>
      <right style="thin">
        <color theme="8" tint="0.39994506668294322"/>
      </right>
      <top style="thin">
        <color theme="8" tint="0.39994506668294322"/>
      </top>
      <bottom style="thin">
        <color theme="8" tint="0.3999450666829432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right"/>
    </xf>
    <xf numFmtId="164" fontId="0" fillId="0" borderId="0" xfId="0" applyNumberFormat="1"/>
    <xf numFmtId="166" fontId="0" fillId="0" borderId="0" xfId="0" applyNumberFormat="1"/>
    <xf numFmtId="167" fontId="0" fillId="0" borderId="0" xfId="1" applyNumberFormat="1" applyFont="1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2" fillId="0" borderId="0" xfId="0" applyFont="1"/>
    <xf numFmtId="164" fontId="2" fillId="0" borderId="0" xfId="1" applyNumberFormat="1" applyFont="1"/>
    <xf numFmtId="164" fontId="2" fillId="0" borderId="0" xfId="0" applyNumberFormat="1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right"/>
    </xf>
    <xf numFmtId="164" fontId="4" fillId="0" borderId="0" xfId="0" applyNumberFormat="1" applyFont="1" applyAlignment="1">
      <alignment horizontal="right"/>
    </xf>
    <xf numFmtId="0" fontId="5" fillId="0" borderId="0" xfId="0" applyFont="1" applyAlignment="1">
      <alignment horizontal="right" indent="4"/>
    </xf>
    <xf numFmtId="0" fontId="2" fillId="0" borderId="2" xfId="0" applyFont="1" applyBorder="1" applyAlignment="1">
      <alignment horizontal="center"/>
    </xf>
    <xf numFmtId="0" fontId="2" fillId="0" borderId="5" xfId="0" applyFont="1" applyBorder="1"/>
    <xf numFmtId="165" fontId="2" fillId="0" borderId="8" xfId="0" applyNumberFormat="1" applyFont="1" applyBorder="1"/>
    <xf numFmtId="0" fontId="7" fillId="2" borderId="3" xfId="0" applyFont="1" applyFill="1" applyBorder="1"/>
    <xf numFmtId="0" fontId="7" fillId="2" borderId="6" xfId="0" applyFont="1" applyFill="1" applyBorder="1"/>
    <xf numFmtId="0" fontId="7" fillId="2" borderId="9" xfId="0" applyFont="1" applyFill="1" applyBorder="1"/>
    <xf numFmtId="0" fontId="8" fillId="3" borderId="1" xfId="0" applyFont="1" applyFill="1" applyBorder="1" applyAlignment="1">
      <alignment horizontal="right"/>
    </xf>
    <xf numFmtId="0" fontId="8" fillId="3" borderId="4" xfId="0" applyFont="1" applyFill="1" applyBorder="1" applyAlignment="1">
      <alignment horizontal="right"/>
    </xf>
    <xf numFmtId="0" fontId="8" fillId="3" borderId="7" xfId="0" applyFont="1" applyFill="1" applyBorder="1" applyAlignment="1">
      <alignment horizontal="right"/>
    </xf>
    <xf numFmtId="0" fontId="6" fillId="4" borderId="11" xfId="0" applyFont="1" applyFill="1" applyBorder="1" applyAlignment="1">
      <alignment horizontal="right"/>
    </xf>
    <xf numFmtId="0" fontId="6" fillId="2" borderId="12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right"/>
    </xf>
    <xf numFmtId="0" fontId="6" fillId="2" borderId="10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 vertical="center" wrapText="1"/>
    </xf>
    <xf numFmtId="168" fontId="2" fillId="0" borderId="0" xfId="1" applyNumberFormat="1" applyFont="1"/>
    <xf numFmtId="0" fontId="9" fillId="0" borderId="0" xfId="0" applyFont="1" applyAlignment="1">
      <alignment horizontal="right"/>
    </xf>
    <xf numFmtId="164" fontId="10" fillId="0" borderId="0" xfId="0" applyNumberFormat="1" applyFont="1"/>
    <xf numFmtId="0" fontId="8" fillId="3" borderId="14" xfId="0" applyFont="1" applyFill="1" applyBorder="1" applyAlignment="1">
      <alignment horizontal="center" vertical="center" wrapText="1"/>
    </xf>
  </cellXfs>
  <cellStyles count="2">
    <cellStyle name="Milliers" xfId="1" builtinId="3"/>
    <cellStyle name="Normal" xfId="0" builtinId="0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accent5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accent5">
                    <a:lumMod val="50000"/>
                  </a:schemeClr>
                </a:solidFill>
              </a:rPr>
              <a:t>Azimut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accent5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pieChart>
        <c:varyColors val="1"/>
        <c:ser>
          <c:idx val="0"/>
          <c:order val="0"/>
          <c:spPr>
            <a:noFill/>
            <a:ln w="12700">
              <a:solidFill>
                <a:schemeClr val="accent5">
                  <a:lumMod val="50000"/>
                </a:schemeClr>
              </a:solidFill>
            </a:ln>
          </c:spPr>
          <c:dPt>
            <c:idx val="0"/>
            <c:bubble3D val="0"/>
            <c:spPr>
              <a:noFill/>
              <a:ln w="12700">
                <a:solidFill>
                  <a:schemeClr val="accent5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0EE-454A-A1FC-716E16D9B228}"/>
              </c:ext>
            </c:extLst>
          </c:dPt>
          <c:dPt>
            <c:idx val="1"/>
            <c:bubble3D val="0"/>
            <c:spPr>
              <a:noFill/>
              <a:ln w="12700">
                <a:solidFill>
                  <a:schemeClr val="accent5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0EE-454A-A1FC-716E16D9B228}"/>
              </c:ext>
            </c:extLst>
          </c:dPt>
          <c:val>
            <c:numRef>
              <c:f>Azimut!$A$22:$A$23</c:f>
              <c:numCache>
                <c:formatCode>#\ ##0.00_ ;[Red]\-#\ ##0.00\ </c:formatCode>
                <c:ptCount val="2"/>
                <c:pt idx="0">
                  <c:v>-23.487143754724926</c:v>
                </c:pt>
                <c:pt idx="1">
                  <c:v>203.48714375472491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6D-49F5-8541-F48335DCB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400051</xdr:colOff>
      <xdr:row>7</xdr:row>
      <xdr:rowOff>166686</xdr:rowOff>
    </xdr:from>
    <xdr:to>
      <xdr:col>0</xdr:col>
      <xdr:colOff>2762251</xdr:colOff>
      <xdr:row>19</xdr:row>
      <xdr:rowOff>104775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54D3003E-B339-5324-34F0-21492B27EA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9525</xdr:rowOff>
    </xdr:from>
    <xdr:to>
      <xdr:col>4</xdr:col>
      <xdr:colOff>581025</xdr:colOff>
      <xdr:row>12</xdr:row>
      <xdr:rowOff>9525</xdr:rowOff>
    </xdr:to>
    <xdr:cxnSp macro="">
      <xdr:nvCxnSpPr>
        <xdr:cNvPr id="6" name="Connecteur droit 5">
          <a:extLst>
            <a:ext uri="{FF2B5EF4-FFF2-40B4-BE49-F238E27FC236}">
              <a16:creationId xmlns:a16="http://schemas.microsoft.com/office/drawing/2014/main" id="{3800CB2B-8347-9960-473B-B2ED90CCC2FA}"/>
            </a:ext>
          </a:extLst>
        </xdr:cNvPr>
        <xdr:cNvCxnSpPr/>
      </xdr:nvCxnSpPr>
      <xdr:spPr>
        <a:xfrm>
          <a:off x="47625" y="2400300"/>
          <a:ext cx="3581400" cy="0"/>
        </a:xfrm>
        <a:prstGeom prst="line">
          <a:avLst/>
        </a:prstGeom>
        <a:ln w="28575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647700</xdr:colOff>
      <xdr:row>6</xdr:row>
      <xdr:rowOff>122748</xdr:rowOff>
    </xdr:from>
    <xdr:to>
      <xdr:col>4</xdr:col>
      <xdr:colOff>323850</xdr:colOff>
      <xdr:row>12</xdr:row>
      <xdr:rowOff>9525</xdr:rowOff>
    </xdr:to>
    <xdr:cxnSp macro="">
      <xdr:nvCxnSpPr>
        <xdr:cNvPr id="12" name="Connecteur droit 11">
          <a:extLst>
            <a:ext uri="{FF2B5EF4-FFF2-40B4-BE49-F238E27FC236}">
              <a16:creationId xmlns:a16="http://schemas.microsoft.com/office/drawing/2014/main" id="{196F1E61-0672-C46C-972E-425C3F1DFFBC}"/>
            </a:ext>
          </a:extLst>
        </xdr:cNvPr>
        <xdr:cNvCxnSpPr/>
      </xdr:nvCxnSpPr>
      <xdr:spPr>
        <a:xfrm flipV="1">
          <a:off x="1409700" y="1370523"/>
          <a:ext cx="1962150" cy="1029777"/>
        </a:xfrm>
        <a:prstGeom prst="line">
          <a:avLst/>
        </a:prstGeom>
        <a:ln w="28575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600075</xdr:colOff>
      <xdr:row>31</xdr:row>
      <xdr:rowOff>76200</xdr:rowOff>
    </xdr:from>
    <xdr:to>
      <xdr:col>4</xdr:col>
      <xdr:colOff>66675</xdr:colOff>
      <xdr:row>36</xdr:row>
      <xdr:rowOff>114300</xdr:rowOff>
    </xdr:to>
    <xdr:sp macro="" textlink="">
      <xdr:nvSpPr>
        <xdr:cNvPr id="14" name="Arc 13">
          <a:extLst>
            <a:ext uri="{FF2B5EF4-FFF2-40B4-BE49-F238E27FC236}">
              <a16:creationId xmlns:a16="http://schemas.microsoft.com/office/drawing/2014/main" id="{2F97E461-7F70-EE42-8F13-3810F5B71BB6}"/>
            </a:ext>
          </a:extLst>
        </xdr:cNvPr>
        <xdr:cNvSpPr/>
      </xdr:nvSpPr>
      <xdr:spPr>
        <a:xfrm>
          <a:off x="2124075" y="6185807"/>
          <a:ext cx="990600" cy="990600"/>
        </a:xfrm>
        <a:prstGeom prst="arc">
          <a:avLst>
            <a:gd name="adj1" fmla="val 21582139"/>
            <a:gd name="adj2" fmla="val 2188834"/>
          </a:avLst>
        </a:prstGeom>
        <a:ln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447675</xdr:colOff>
      <xdr:row>12</xdr:row>
      <xdr:rowOff>57150</xdr:rowOff>
    </xdr:from>
    <xdr:to>
      <xdr:col>4</xdr:col>
      <xdr:colOff>742950</xdr:colOff>
      <xdr:row>13</xdr:row>
      <xdr:rowOff>180975</xdr:rowOff>
    </xdr:to>
    <xdr:sp macro="" textlink="">
      <xdr:nvSpPr>
        <xdr:cNvPr id="16" name="ZoneTexte 15">
          <a:extLst>
            <a:ext uri="{FF2B5EF4-FFF2-40B4-BE49-F238E27FC236}">
              <a16:creationId xmlns:a16="http://schemas.microsoft.com/office/drawing/2014/main" id="{689A473E-32E0-A209-7C6E-9828147D863A}"/>
            </a:ext>
          </a:extLst>
        </xdr:cNvPr>
        <xdr:cNvSpPr txBox="1"/>
      </xdr:nvSpPr>
      <xdr:spPr>
        <a:xfrm>
          <a:off x="2733675" y="2447925"/>
          <a:ext cx="1057275" cy="314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600">
              <a:solidFill>
                <a:schemeClr val="accent1">
                  <a:lumMod val="75000"/>
                </a:schemeClr>
              </a:solidFill>
            </a:rPr>
            <a:t>Équateur</a:t>
          </a:r>
        </a:p>
      </xdr:txBody>
    </xdr:sp>
    <xdr:clientData/>
  </xdr:twoCellAnchor>
  <xdr:twoCellAnchor>
    <xdr:from>
      <xdr:col>0</xdr:col>
      <xdr:colOff>66675</xdr:colOff>
      <xdr:row>5</xdr:row>
      <xdr:rowOff>19050</xdr:rowOff>
    </xdr:from>
    <xdr:to>
      <xdr:col>3</xdr:col>
      <xdr:colOff>466725</xdr:colOff>
      <xdr:row>19</xdr:row>
      <xdr:rowOff>38100</xdr:rowOff>
    </xdr:to>
    <xdr:grpSp>
      <xdr:nvGrpSpPr>
        <xdr:cNvPr id="40" name="Groupe 39">
          <a:extLst>
            <a:ext uri="{FF2B5EF4-FFF2-40B4-BE49-F238E27FC236}">
              <a16:creationId xmlns:a16="http://schemas.microsoft.com/office/drawing/2014/main" id="{C1AE15D8-5A08-6BA9-AFBD-9CDA1EA8D1A5}"/>
            </a:ext>
          </a:extLst>
        </xdr:cNvPr>
        <xdr:cNvGrpSpPr/>
      </xdr:nvGrpSpPr>
      <xdr:grpSpPr>
        <a:xfrm>
          <a:off x="66675" y="1076325"/>
          <a:ext cx="2686050" cy="2686050"/>
          <a:chOff x="66675" y="1076325"/>
          <a:chExt cx="2686050" cy="2686050"/>
        </a:xfrm>
      </xdr:grpSpPr>
      <xdr:sp macro="" textlink="">
        <xdr:nvSpPr>
          <xdr:cNvPr id="4" name="Ellipse 3">
            <a:extLst>
              <a:ext uri="{FF2B5EF4-FFF2-40B4-BE49-F238E27FC236}">
                <a16:creationId xmlns:a16="http://schemas.microsoft.com/office/drawing/2014/main" id="{9304374B-B008-21E2-5381-580749B1EFAA}"/>
              </a:ext>
            </a:extLst>
          </xdr:cNvPr>
          <xdr:cNvSpPr/>
        </xdr:nvSpPr>
        <xdr:spPr>
          <a:xfrm>
            <a:off x="66675" y="1076325"/>
            <a:ext cx="2686050" cy="2686050"/>
          </a:xfrm>
          <a:prstGeom prst="ellipse">
            <a:avLst/>
          </a:prstGeom>
          <a:noFill/>
          <a:ln w="28575">
            <a:solidFill>
              <a:sysClr val="windowText" lastClr="00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7" name="Connecteur droit 16">
            <a:extLst>
              <a:ext uri="{FF2B5EF4-FFF2-40B4-BE49-F238E27FC236}">
                <a16:creationId xmlns:a16="http://schemas.microsoft.com/office/drawing/2014/main" id="{5FA2AD37-C6FC-9635-1EB0-E24B58ED9315}"/>
              </a:ext>
            </a:extLst>
          </xdr:cNvPr>
          <xdr:cNvCxnSpPr>
            <a:stCxn id="4" idx="0"/>
            <a:endCxn id="4" idx="4"/>
          </xdr:cNvCxnSpPr>
        </xdr:nvCxnSpPr>
        <xdr:spPr>
          <a:xfrm>
            <a:off x="1409700" y="1076325"/>
            <a:ext cx="0" cy="2686050"/>
          </a:xfrm>
          <a:prstGeom prst="line">
            <a:avLst/>
          </a:prstGeom>
          <a:ln w="3175">
            <a:solidFill>
              <a:schemeClr val="accent1">
                <a:lumMod val="7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161925</xdr:colOff>
      <xdr:row>3</xdr:row>
      <xdr:rowOff>142875</xdr:rowOff>
    </xdr:from>
    <xdr:to>
      <xdr:col>2</xdr:col>
      <xdr:colOff>457200</xdr:colOff>
      <xdr:row>5</xdr:row>
      <xdr:rowOff>9525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D684005C-C4BA-11DE-6725-8EFD0DEB9FB3}"/>
            </a:ext>
          </a:extLst>
        </xdr:cNvPr>
        <xdr:cNvSpPr txBox="1"/>
      </xdr:nvSpPr>
      <xdr:spPr>
        <a:xfrm>
          <a:off x="923925" y="819150"/>
          <a:ext cx="1057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chemeClr val="accent1">
                  <a:lumMod val="75000"/>
                </a:schemeClr>
              </a:solidFill>
            </a:rPr>
            <a:t>Pôle Nord</a:t>
          </a:r>
        </a:p>
      </xdr:txBody>
    </xdr:sp>
    <xdr:clientData/>
  </xdr:twoCellAnchor>
  <xdr:twoCellAnchor>
    <xdr:from>
      <xdr:col>1</xdr:col>
      <xdr:colOff>161925</xdr:colOff>
      <xdr:row>19</xdr:row>
      <xdr:rowOff>85725</xdr:rowOff>
    </xdr:from>
    <xdr:to>
      <xdr:col>2</xdr:col>
      <xdr:colOff>457200</xdr:colOff>
      <xdr:row>20</xdr:row>
      <xdr:rowOff>142875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697692EF-EEC8-D2A6-9835-7CD6204089C3}"/>
            </a:ext>
          </a:extLst>
        </xdr:cNvPr>
        <xdr:cNvSpPr txBox="1"/>
      </xdr:nvSpPr>
      <xdr:spPr>
        <a:xfrm>
          <a:off x="923925" y="3810000"/>
          <a:ext cx="1057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chemeClr val="accent1">
                  <a:lumMod val="75000"/>
                </a:schemeClr>
              </a:solidFill>
            </a:rPr>
            <a:t>Pôle Sud</a:t>
          </a:r>
        </a:p>
      </xdr:txBody>
    </xdr:sp>
    <xdr:clientData/>
  </xdr:twoCellAnchor>
  <xdr:twoCellAnchor>
    <xdr:from>
      <xdr:col>4</xdr:col>
      <xdr:colOff>266702</xdr:colOff>
      <xdr:row>4</xdr:row>
      <xdr:rowOff>85727</xdr:rowOff>
    </xdr:from>
    <xdr:to>
      <xdr:col>5</xdr:col>
      <xdr:colOff>114300</xdr:colOff>
      <xdr:row>7</xdr:row>
      <xdr:rowOff>123825</xdr:rowOff>
    </xdr:to>
    <xdr:sp macro="" textlink="">
      <xdr:nvSpPr>
        <xdr:cNvPr id="36" name="Soleil 35">
          <a:extLst>
            <a:ext uri="{FF2B5EF4-FFF2-40B4-BE49-F238E27FC236}">
              <a16:creationId xmlns:a16="http://schemas.microsoft.com/office/drawing/2014/main" id="{BDE59FC6-1231-B695-F4A8-E84B32F0E83B}"/>
            </a:ext>
          </a:extLst>
        </xdr:cNvPr>
        <xdr:cNvSpPr/>
      </xdr:nvSpPr>
      <xdr:spPr>
        <a:xfrm>
          <a:off x="3314702" y="952502"/>
          <a:ext cx="609598" cy="609598"/>
        </a:xfrm>
        <a:prstGeom prst="sun">
          <a:avLst/>
        </a:prstGeom>
        <a:gradFill>
          <a:gsLst>
            <a:gs pos="0">
              <a:schemeClr val="accent4">
                <a:lumMod val="60000"/>
                <a:lumOff val="40000"/>
              </a:schemeClr>
            </a:gs>
            <a:gs pos="51000">
              <a:srgbClr val="FFC000"/>
            </a:gs>
            <a:gs pos="100000">
              <a:schemeClr val="accent4">
                <a:lumMod val="60000"/>
                <a:lumOff val="40000"/>
              </a:schemeClr>
            </a:gs>
          </a:gsLst>
          <a:path path="circle">
            <a:fillToRect l="50000" t="50000" r="50000" b="50000"/>
          </a:path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137432</xdr:colOff>
      <xdr:row>29</xdr:row>
      <xdr:rowOff>148317</xdr:rowOff>
    </xdr:from>
    <xdr:to>
      <xdr:col>4</xdr:col>
      <xdr:colOff>537482</xdr:colOff>
      <xdr:row>38</xdr:row>
      <xdr:rowOff>24492</xdr:rowOff>
    </xdr:to>
    <xdr:grpSp>
      <xdr:nvGrpSpPr>
        <xdr:cNvPr id="41" name="Groupe 40">
          <a:extLst>
            <a:ext uri="{FF2B5EF4-FFF2-40B4-BE49-F238E27FC236}">
              <a16:creationId xmlns:a16="http://schemas.microsoft.com/office/drawing/2014/main" id="{8A8F3F48-62E5-179C-42B2-D4911D4756F4}"/>
            </a:ext>
          </a:extLst>
        </xdr:cNvPr>
        <xdr:cNvGrpSpPr/>
      </xdr:nvGrpSpPr>
      <xdr:grpSpPr>
        <a:xfrm>
          <a:off x="899432" y="5882367"/>
          <a:ext cx="2686050" cy="1590675"/>
          <a:chOff x="66675" y="1076325"/>
          <a:chExt cx="2686050" cy="2686050"/>
        </a:xfrm>
      </xdr:grpSpPr>
      <xdr:sp macro="" textlink="">
        <xdr:nvSpPr>
          <xdr:cNvPr id="42" name="Ellipse 41">
            <a:extLst>
              <a:ext uri="{FF2B5EF4-FFF2-40B4-BE49-F238E27FC236}">
                <a16:creationId xmlns:a16="http://schemas.microsoft.com/office/drawing/2014/main" id="{1EAA2D5A-51C3-080A-E189-AD3564D7544F}"/>
              </a:ext>
            </a:extLst>
          </xdr:cNvPr>
          <xdr:cNvSpPr/>
        </xdr:nvSpPr>
        <xdr:spPr>
          <a:xfrm>
            <a:off x="66675" y="1076325"/>
            <a:ext cx="2686050" cy="2686050"/>
          </a:xfrm>
          <a:prstGeom prst="ellipse">
            <a:avLst/>
          </a:prstGeom>
          <a:noFill/>
          <a:ln w="28575">
            <a:solidFill>
              <a:sysClr val="windowText" lastClr="00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43" name="Connecteur droit 42">
            <a:extLst>
              <a:ext uri="{FF2B5EF4-FFF2-40B4-BE49-F238E27FC236}">
                <a16:creationId xmlns:a16="http://schemas.microsoft.com/office/drawing/2014/main" id="{24213B2C-EADA-9382-A827-0EF1644CF221}"/>
              </a:ext>
            </a:extLst>
          </xdr:cNvPr>
          <xdr:cNvCxnSpPr>
            <a:stCxn id="42" idx="0"/>
            <a:endCxn id="42" idx="4"/>
          </xdr:cNvCxnSpPr>
        </xdr:nvCxnSpPr>
        <xdr:spPr>
          <a:xfrm>
            <a:off x="1409700" y="1076325"/>
            <a:ext cx="0" cy="2686050"/>
          </a:xfrm>
          <a:prstGeom prst="line">
            <a:avLst/>
          </a:prstGeom>
          <a:ln w="3175">
            <a:solidFill>
              <a:schemeClr val="accent1">
                <a:lumMod val="7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4" name="Connecteur droit 43">
            <a:extLst>
              <a:ext uri="{FF2B5EF4-FFF2-40B4-BE49-F238E27FC236}">
                <a16:creationId xmlns:a16="http://schemas.microsoft.com/office/drawing/2014/main" id="{226BDF4F-05E3-984F-2C5C-B4C9839E063E}"/>
              </a:ext>
            </a:extLst>
          </xdr:cNvPr>
          <xdr:cNvCxnSpPr>
            <a:stCxn id="42" idx="6"/>
            <a:endCxn id="42" idx="2"/>
          </xdr:cNvCxnSpPr>
        </xdr:nvCxnSpPr>
        <xdr:spPr>
          <a:xfrm flipH="1">
            <a:off x="66675" y="2419350"/>
            <a:ext cx="2686050" cy="0"/>
          </a:xfrm>
          <a:prstGeom prst="line">
            <a:avLst/>
          </a:prstGeom>
          <a:ln w="3175">
            <a:solidFill>
              <a:schemeClr val="accent1">
                <a:lumMod val="7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713014</xdr:colOff>
      <xdr:row>34</xdr:row>
      <xdr:rowOff>0</xdr:rowOff>
    </xdr:from>
    <xdr:to>
      <xdr:col>4</xdr:col>
      <xdr:colOff>326571</xdr:colOff>
      <xdr:row>36</xdr:row>
      <xdr:rowOff>40822</xdr:rowOff>
    </xdr:to>
    <xdr:cxnSp macro="">
      <xdr:nvCxnSpPr>
        <xdr:cNvPr id="47" name="Connecteur droit 46">
          <a:extLst>
            <a:ext uri="{FF2B5EF4-FFF2-40B4-BE49-F238E27FC236}">
              <a16:creationId xmlns:a16="http://schemas.microsoft.com/office/drawing/2014/main" id="{90AFBDF7-57BE-7ECF-EFE7-82B601CE9D51}"/>
            </a:ext>
          </a:extLst>
        </xdr:cNvPr>
        <xdr:cNvCxnSpPr/>
      </xdr:nvCxnSpPr>
      <xdr:spPr>
        <a:xfrm>
          <a:off x="2237014" y="6681107"/>
          <a:ext cx="1137557" cy="421822"/>
        </a:xfrm>
        <a:prstGeom prst="line">
          <a:avLst/>
        </a:prstGeom>
        <a:ln w="28575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707571</xdr:colOff>
      <xdr:row>26</xdr:row>
      <xdr:rowOff>168519</xdr:rowOff>
    </xdr:from>
    <xdr:to>
      <xdr:col>4</xdr:col>
      <xdr:colOff>329712</xdr:colOff>
      <xdr:row>34</xdr:row>
      <xdr:rowOff>5442</xdr:rowOff>
    </xdr:to>
    <xdr:cxnSp macro="">
      <xdr:nvCxnSpPr>
        <xdr:cNvPr id="49" name="Connecteur droit 48">
          <a:extLst>
            <a:ext uri="{FF2B5EF4-FFF2-40B4-BE49-F238E27FC236}">
              <a16:creationId xmlns:a16="http://schemas.microsoft.com/office/drawing/2014/main" id="{557B4D7B-05F9-679F-9DB5-E7D76608F888}"/>
            </a:ext>
          </a:extLst>
        </xdr:cNvPr>
        <xdr:cNvCxnSpPr/>
      </xdr:nvCxnSpPr>
      <xdr:spPr>
        <a:xfrm flipV="1">
          <a:off x="2231571" y="5326673"/>
          <a:ext cx="1146141" cy="1360923"/>
        </a:xfrm>
        <a:prstGeom prst="line">
          <a:avLst/>
        </a:prstGeom>
        <a:ln w="28575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330445</xdr:colOff>
      <xdr:row>26</xdr:row>
      <xdr:rowOff>153133</xdr:rowOff>
    </xdr:from>
    <xdr:to>
      <xdr:col>4</xdr:col>
      <xdr:colOff>330445</xdr:colOff>
      <xdr:row>36</xdr:row>
      <xdr:rowOff>27214</xdr:rowOff>
    </xdr:to>
    <xdr:cxnSp macro="">
      <xdr:nvCxnSpPr>
        <xdr:cNvPr id="54" name="Connecteur droit 53">
          <a:extLst>
            <a:ext uri="{FF2B5EF4-FFF2-40B4-BE49-F238E27FC236}">
              <a16:creationId xmlns:a16="http://schemas.microsoft.com/office/drawing/2014/main" id="{C32C4D76-58AF-9E18-7176-2E6603080912}"/>
            </a:ext>
          </a:extLst>
        </xdr:cNvPr>
        <xdr:cNvCxnSpPr/>
      </xdr:nvCxnSpPr>
      <xdr:spPr>
        <a:xfrm flipV="1">
          <a:off x="3378445" y="5310240"/>
          <a:ext cx="0" cy="1779081"/>
        </a:xfrm>
        <a:prstGeom prst="line">
          <a:avLst/>
        </a:prstGeom>
        <a:ln w="28575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755430</xdr:colOff>
      <xdr:row>25</xdr:row>
      <xdr:rowOff>47245</xdr:rowOff>
    </xdr:from>
    <xdr:to>
      <xdr:col>4</xdr:col>
      <xdr:colOff>603028</xdr:colOff>
      <xdr:row>28</xdr:row>
      <xdr:rowOff>28193</xdr:rowOff>
    </xdr:to>
    <xdr:sp macro="" textlink="">
      <xdr:nvSpPr>
        <xdr:cNvPr id="57" name="Soleil 56">
          <a:extLst>
            <a:ext uri="{FF2B5EF4-FFF2-40B4-BE49-F238E27FC236}">
              <a16:creationId xmlns:a16="http://schemas.microsoft.com/office/drawing/2014/main" id="{227D16CF-6394-A550-C3D5-F22C785304C0}"/>
            </a:ext>
          </a:extLst>
        </xdr:cNvPr>
        <xdr:cNvSpPr/>
      </xdr:nvSpPr>
      <xdr:spPr>
        <a:xfrm>
          <a:off x="3041430" y="5014899"/>
          <a:ext cx="609598" cy="552448"/>
        </a:xfrm>
        <a:prstGeom prst="sun">
          <a:avLst/>
        </a:prstGeom>
        <a:gradFill>
          <a:gsLst>
            <a:gs pos="0">
              <a:schemeClr val="accent4">
                <a:lumMod val="60000"/>
                <a:lumOff val="40000"/>
              </a:schemeClr>
            </a:gs>
            <a:gs pos="51000">
              <a:srgbClr val="FFC000"/>
            </a:gs>
            <a:gs pos="100000">
              <a:schemeClr val="accent4">
                <a:lumMod val="60000"/>
                <a:lumOff val="40000"/>
              </a:schemeClr>
            </a:gs>
          </a:gsLst>
          <a:path path="circle">
            <a:fillToRect l="50000" t="50000" r="50000" b="50000"/>
          </a:path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217715</xdr:colOff>
      <xdr:row>33</xdr:row>
      <xdr:rowOff>44903</xdr:rowOff>
    </xdr:from>
    <xdr:to>
      <xdr:col>5</xdr:col>
      <xdr:colOff>512990</xdr:colOff>
      <xdr:row>34</xdr:row>
      <xdr:rowOff>102053</xdr:rowOff>
    </xdr:to>
    <xdr:sp macro="" textlink="">
      <xdr:nvSpPr>
        <xdr:cNvPr id="58" name="ZoneTexte 57">
          <a:extLst>
            <a:ext uri="{FF2B5EF4-FFF2-40B4-BE49-F238E27FC236}">
              <a16:creationId xmlns:a16="http://schemas.microsoft.com/office/drawing/2014/main" id="{F5261B07-AE1F-57AE-25A1-A8591C86E19E}"/>
            </a:ext>
          </a:extLst>
        </xdr:cNvPr>
        <xdr:cNvSpPr txBox="1"/>
      </xdr:nvSpPr>
      <xdr:spPr>
        <a:xfrm>
          <a:off x="3265715" y="6921953"/>
          <a:ext cx="1057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chemeClr val="accent1">
                  <a:lumMod val="75000"/>
                </a:schemeClr>
              </a:solidFill>
            </a:rPr>
            <a:t>Est</a:t>
          </a:r>
        </a:p>
      </xdr:txBody>
    </xdr:sp>
    <xdr:clientData/>
  </xdr:twoCellAnchor>
  <xdr:twoCellAnchor>
    <xdr:from>
      <xdr:col>0</xdr:col>
      <xdr:colOff>93890</xdr:colOff>
      <xdr:row>33</xdr:row>
      <xdr:rowOff>48985</xdr:rowOff>
    </xdr:from>
    <xdr:to>
      <xdr:col>1</xdr:col>
      <xdr:colOff>389165</xdr:colOff>
      <xdr:row>34</xdr:row>
      <xdr:rowOff>106135</xdr:rowOff>
    </xdr:to>
    <xdr:sp macro="" textlink="">
      <xdr:nvSpPr>
        <xdr:cNvPr id="59" name="ZoneTexte 58">
          <a:extLst>
            <a:ext uri="{FF2B5EF4-FFF2-40B4-BE49-F238E27FC236}">
              <a16:creationId xmlns:a16="http://schemas.microsoft.com/office/drawing/2014/main" id="{99181437-A7A7-F03A-350C-04F93F146327}"/>
            </a:ext>
          </a:extLst>
        </xdr:cNvPr>
        <xdr:cNvSpPr txBox="1"/>
      </xdr:nvSpPr>
      <xdr:spPr>
        <a:xfrm>
          <a:off x="93890" y="6926035"/>
          <a:ext cx="1057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chemeClr val="accent1">
                  <a:lumMod val="75000"/>
                </a:schemeClr>
              </a:solidFill>
            </a:rPr>
            <a:t>Ouest</a:t>
          </a:r>
        </a:p>
      </xdr:txBody>
    </xdr:sp>
    <xdr:clientData/>
  </xdr:twoCellAnchor>
  <xdr:twoCellAnchor>
    <xdr:from>
      <xdr:col>2</xdr:col>
      <xdr:colOff>200025</xdr:colOff>
      <xdr:row>28</xdr:row>
      <xdr:rowOff>104774</xdr:rowOff>
    </xdr:from>
    <xdr:to>
      <xdr:col>3</xdr:col>
      <xdr:colOff>495300</xdr:colOff>
      <xdr:row>29</xdr:row>
      <xdr:rowOff>161924</xdr:rowOff>
    </xdr:to>
    <xdr:sp macro="" textlink="">
      <xdr:nvSpPr>
        <xdr:cNvPr id="60" name="ZoneTexte 59">
          <a:extLst>
            <a:ext uri="{FF2B5EF4-FFF2-40B4-BE49-F238E27FC236}">
              <a16:creationId xmlns:a16="http://schemas.microsoft.com/office/drawing/2014/main" id="{042F2C0D-7EA4-9A1D-E0DC-8E3E761C489C}"/>
            </a:ext>
          </a:extLst>
        </xdr:cNvPr>
        <xdr:cNvSpPr txBox="1"/>
      </xdr:nvSpPr>
      <xdr:spPr>
        <a:xfrm>
          <a:off x="1724025" y="6029324"/>
          <a:ext cx="1057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chemeClr val="accent1">
                  <a:lumMod val="75000"/>
                </a:schemeClr>
              </a:solidFill>
            </a:rPr>
            <a:t>Nord</a:t>
          </a:r>
        </a:p>
      </xdr:txBody>
    </xdr:sp>
    <xdr:clientData/>
  </xdr:twoCellAnchor>
  <xdr:twoCellAnchor>
    <xdr:from>
      <xdr:col>2</xdr:col>
      <xdr:colOff>170090</xdr:colOff>
      <xdr:row>38</xdr:row>
      <xdr:rowOff>28574</xdr:rowOff>
    </xdr:from>
    <xdr:to>
      <xdr:col>3</xdr:col>
      <xdr:colOff>465365</xdr:colOff>
      <xdr:row>39</xdr:row>
      <xdr:rowOff>85724</xdr:rowOff>
    </xdr:to>
    <xdr:sp macro="" textlink="">
      <xdr:nvSpPr>
        <xdr:cNvPr id="61" name="ZoneTexte 60">
          <a:extLst>
            <a:ext uri="{FF2B5EF4-FFF2-40B4-BE49-F238E27FC236}">
              <a16:creationId xmlns:a16="http://schemas.microsoft.com/office/drawing/2014/main" id="{05C6512C-C343-63BD-20D0-ED063A2B0DE1}"/>
            </a:ext>
          </a:extLst>
        </xdr:cNvPr>
        <xdr:cNvSpPr txBox="1"/>
      </xdr:nvSpPr>
      <xdr:spPr>
        <a:xfrm>
          <a:off x="1694090" y="7858124"/>
          <a:ext cx="1057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chemeClr val="accent1">
                  <a:lumMod val="75000"/>
                </a:schemeClr>
              </a:solidFill>
            </a:rPr>
            <a:t>Sud</a:t>
          </a:r>
        </a:p>
      </xdr:txBody>
    </xdr:sp>
    <xdr:clientData/>
  </xdr:twoCellAnchor>
  <xdr:twoCellAnchor>
    <xdr:from>
      <xdr:col>4</xdr:col>
      <xdr:colOff>23586</xdr:colOff>
      <xdr:row>33</xdr:row>
      <xdr:rowOff>161471</xdr:rowOff>
    </xdr:from>
    <xdr:to>
      <xdr:col>4</xdr:col>
      <xdr:colOff>366486</xdr:colOff>
      <xdr:row>35</xdr:row>
      <xdr:rowOff>113846</xdr:rowOff>
    </xdr:to>
    <xdr:sp macro="" textlink="">
      <xdr:nvSpPr>
        <xdr:cNvPr id="15" name="ZoneTexte 14">
          <a:extLst>
            <a:ext uri="{FF2B5EF4-FFF2-40B4-BE49-F238E27FC236}">
              <a16:creationId xmlns:a16="http://schemas.microsoft.com/office/drawing/2014/main" id="{AA3F31F5-CBAA-8B15-57FC-6FA81B0EE435}"/>
            </a:ext>
          </a:extLst>
        </xdr:cNvPr>
        <xdr:cNvSpPr txBox="1"/>
      </xdr:nvSpPr>
      <xdr:spPr>
        <a:xfrm>
          <a:off x="3071586" y="6652078"/>
          <a:ext cx="342900" cy="333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2400">
              <a:solidFill>
                <a:schemeClr val="accent5">
                  <a:lumMod val="50000"/>
                </a:schemeClr>
              </a:solidFill>
            </a:rPr>
            <a:t>A</a:t>
          </a:r>
        </a:p>
      </xdr:txBody>
    </xdr:sp>
    <xdr:clientData/>
  </xdr:twoCellAnchor>
  <xdr:twoCellAnchor>
    <xdr:from>
      <xdr:col>1</xdr:col>
      <xdr:colOff>371475</xdr:colOff>
      <xdr:row>9</xdr:row>
      <xdr:rowOff>76200</xdr:rowOff>
    </xdr:from>
    <xdr:to>
      <xdr:col>2</xdr:col>
      <xdr:colOff>600075</xdr:colOff>
      <xdr:row>14</xdr:row>
      <xdr:rowOff>114300</xdr:rowOff>
    </xdr:to>
    <xdr:sp macro="" textlink="">
      <xdr:nvSpPr>
        <xdr:cNvPr id="2" name="Arc 1">
          <a:extLst>
            <a:ext uri="{FF2B5EF4-FFF2-40B4-BE49-F238E27FC236}">
              <a16:creationId xmlns:a16="http://schemas.microsoft.com/office/drawing/2014/main" id="{7F9A07F7-4B3A-E027-4243-EB2F56F8AF6C}"/>
            </a:ext>
          </a:extLst>
        </xdr:cNvPr>
        <xdr:cNvSpPr/>
      </xdr:nvSpPr>
      <xdr:spPr>
        <a:xfrm>
          <a:off x="1133475" y="1892300"/>
          <a:ext cx="990600" cy="990600"/>
        </a:xfrm>
        <a:prstGeom prst="arc">
          <a:avLst>
            <a:gd name="adj1" fmla="val 19287634"/>
            <a:gd name="adj2" fmla="val 0"/>
          </a:avLst>
        </a:prstGeom>
        <a:ln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584200</xdr:colOff>
      <xdr:row>10</xdr:row>
      <xdr:rowOff>25400</xdr:rowOff>
    </xdr:from>
    <xdr:to>
      <xdr:col>3</xdr:col>
      <xdr:colOff>165100</xdr:colOff>
      <xdr:row>11</xdr:row>
      <xdr:rowOff>168275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32BBE4EB-4A88-56F9-9B00-4A4D163CBF5C}"/>
            </a:ext>
          </a:extLst>
        </xdr:cNvPr>
        <xdr:cNvSpPr txBox="1"/>
      </xdr:nvSpPr>
      <xdr:spPr>
        <a:xfrm>
          <a:off x="2108200" y="2032000"/>
          <a:ext cx="342900" cy="333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l-GR" sz="2400">
              <a:solidFill>
                <a:schemeClr val="accent5">
                  <a:lumMod val="50000"/>
                </a:schemeClr>
              </a:solidFill>
            </a:rPr>
            <a:t>δ</a:t>
          </a:r>
          <a:endParaRPr lang="fr-FR" sz="2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5</xdr:col>
      <xdr:colOff>368545</xdr:colOff>
      <xdr:row>30</xdr:row>
      <xdr:rowOff>152400</xdr:rowOff>
    </xdr:from>
    <xdr:to>
      <xdr:col>5</xdr:col>
      <xdr:colOff>368545</xdr:colOff>
      <xdr:row>33</xdr:row>
      <xdr:rowOff>189139</xdr:rowOff>
    </xdr:to>
    <xdr:cxnSp macro="">
      <xdr:nvCxnSpPr>
        <xdr:cNvPr id="8" name="Connecteur droit 7">
          <a:extLst>
            <a:ext uri="{FF2B5EF4-FFF2-40B4-BE49-F238E27FC236}">
              <a16:creationId xmlns:a16="http://schemas.microsoft.com/office/drawing/2014/main" id="{9CCE3B68-AA4C-4AB0-D4D6-B2BE106611F2}"/>
            </a:ext>
          </a:extLst>
        </xdr:cNvPr>
        <xdr:cNvCxnSpPr/>
      </xdr:nvCxnSpPr>
      <xdr:spPr>
        <a:xfrm flipV="1">
          <a:off x="4178545" y="6076950"/>
          <a:ext cx="0" cy="608239"/>
        </a:xfrm>
        <a:prstGeom prst="line">
          <a:avLst/>
        </a:prstGeom>
        <a:ln w="28575">
          <a:solidFill>
            <a:schemeClr val="bg2">
              <a:lumMod val="25000"/>
            </a:schemeClr>
          </a:solidFill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368545</xdr:colOff>
      <xdr:row>34</xdr:row>
      <xdr:rowOff>0</xdr:rowOff>
    </xdr:from>
    <xdr:to>
      <xdr:col>5</xdr:col>
      <xdr:colOff>368545</xdr:colOff>
      <xdr:row>37</xdr:row>
      <xdr:rowOff>36739</xdr:rowOff>
    </xdr:to>
    <xdr:cxnSp macro="">
      <xdr:nvCxnSpPr>
        <xdr:cNvPr id="10" name="Connecteur droit 9">
          <a:extLst>
            <a:ext uri="{FF2B5EF4-FFF2-40B4-BE49-F238E27FC236}">
              <a16:creationId xmlns:a16="http://schemas.microsoft.com/office/drawing/2014/main" id="{773C54CA-4C05-B76F-1AAA-316E16736625}"/>
            </a:ext>
          </a:extLst>
        </xdr:cNvPr>
        <xdr:cNvCxnSpPr/>
      </xdr:nvCxnSpPr>
      <xdr:spPr>
        <a:xfrm>
          <a:off x="4178545" y="6686550"/>
          <a:ext cx="0" cy="608239"/>
        </a:xfrm>
        <a:prstGeom prst="line">
          <a:avLst/>
        </a:prstGeom>
        <a:ln w="28575">
          <a:solidFill>
            <a:srgbClr val="C00000"/>
          </a:solidFill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466725</xdr:colOff>
      <xdr:row>31</xdr:row>
      <xdr:rowOff>28575</xdr:rowOff>
    </xdr:from>
    <xdr:to>
      <xdr:col>7</xdr:col>
      <xdr:colOff>0</xdr:colOff>
      <xdr:row>33</xdr:row>
      <xdr:rowOff>85724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A12CF192-1CA3-5EA7-097A-504A4F40C7BB}"/>
            </a:ext>
          </a:extLst>
        </xdr:cNvPr>
        <xdr:cNvSpPr txBox="1"/>
      </xdr:nvSpPr>
      <xdr:spPr>
        <a:xfrm>
          <a:off x="4276725" y="6143625"/>
          <a:ext cx="1057275" cy="438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chemeClr val="bg2">
                  <a:lumMod val="25000"/>
                </a:schemeClr>
              </a:solidFill>
            </a:rPr>
            <a:t>Décalage vers le nord de l'Est</a:t>
          </a:r>
        </a:p>
      </xdr:txBody>
    </xdr:sp>
    <xdr:clientData/>
  </xdr:twoCellAnchor>
  <xdr:twoCellAnchor>
    <xdr:from>
      <xdr:col>5</xdr:col>
      <xdr:colOff>466725</xdr:colOff>
      <xdr:row>34</xdr:row>
      <xdr:rowOff>38100</xdr:rowOff>
    </xdr:from>
    <xdr:to>
      <xdr:col>7</xdr:col>
      <xdr:colOff>0</xdr:colOff>
      <xdr:row>36</xdr:row>
      <xdr:rowOff>95249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3A6E1927-3327-8D88-CFBB-87923C7E9FF9}"/>
            </a:ext>
          </a:extLst>
        </xdr:cNvPr>
        <xdr:cNvSpPr txBox="1"/>
      </xdr:nvSpPr>
      <xdr:spPr>
        <a:xfrm>
          <a:off x="4276725" y="6724650"/>
          <a:ext cx="1057275" cy="438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>
              <a:solidFill>
                <a:srgbClr val="C00000"/>
              </a:solidFill>
            </a:rPr>
            <a:t>Décalage vers le sud de l'Est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1" max="1" width="46.28515625" bestFit="1" customWidth="1"/>
    <col min="2" max="2" width="12.7109375" customWidth="1"/>
    <col min="3" max="3" width="29.85546875" bestFit="1" customWidth="1"/>
  </cols>
  <sheetData>
    <row r="1" spans="1:3" x14ac:dyDescent="0.25">
      <c r="A1" s="20" t="s">
        <v>0</v>
      </c>
      <c r="B1" s="14" t="s">
        <v>2</v>
      </c>
      <c r="C1" s="17" t="s">
        <v>17</v>
      </c>
    </row>
    <row r="2" spans="1:3" x14ac:dyDescent="0.25">
      <c r="A2" s="21" t="s">
        <v>14</v>
      </c>
      <c r="B2" s="15">
        <v>48.85</v>
      </c>
      <c r="C2" s="18" t="s">
        <v>15</v>
      </c>
    </row>
    <row r="3" spans="1:3" ht="15.75" thickBot="1" x14ac:dyDescent="0.3">
      <c r="A3" s="22" t="s">
        <v>1</v>
      </c>
      <c r="B3" s="16">
        <v>46062</v>
      </c>
      <c r="C3" s="19" t="s">
        <v>16</v>
      </c>
    </row>
    <row r="4" spans="1:3" ht="15.75" thickTop="1" x14ac:dyDescent="0.25">
      <c r="A4" s="1"/>
    </row>
    <row r="5" spans="1:3" x14ac:dyDescent="0.25">
      <c r="A5" s="1" t="s">
        <v>9</v>
      </c>
      <c r="B5" s="28">
        <f>B3-DATE(YEAR(B3),1,0)</f>
        <v>40</v>
      </c>
    </row>
    <row r="6" spans="1:3" x14ac:dyDescent="0.25">
      <c r="A6" s="1" t="s">
        <v>6</v>
      </c>
      <c r="B6" s="8">
        <f>23.44*SIN(RADIANS((360/365)*(B5-81)))</f>
        <v>-15.203876910659964</v>
      </c>
      <c r="C6" s="7" t="str">
        <f>IF(B6&lt;0,"par rapport au sud de l'équateur",IF(B6&lt;0,"par rapport au nord de l'équateur","dans l'axe de l'équateur"))</f>
        <v>par rapport au sud de l'équateur</v>
      </c>
    </row>
    <row r="7" spans="1:3" x14ac:dyDescent="0.25">
      <c r="A7" s="1" t="s">
        <v>7</v>
      </c>
      <c r="B7" s="9">
        <f>DEGREES(ASIN(SIN(RADIANS(B6))/COS(RADIANS(B2))))</f>
        <v>-23.487143754724926</v>
      </c>
      <c r="C7" s="7" t="str">
        <f>IF(B7&lt;0,"Sud","Nord")</f>
        <v>Sud</v>
      </c>
    </row>
    <row r="8" spans="1:3" x14ac:dyDescent="0.25">
      <c r="A8" s="1"/>
      <c r="B8" s="2"/>
    </row>
    <row r="14" spans="1:3" x14ac:dyDescent="0.25">
      <c r="A14" s="11" t="str">
        <f>IF($B$7&gt;=0,TEXT($B$7,"0,00")&amp;"° nord","")</f>
        <v/>
      </c>
    </row>
    <row r="15" spans="1:3" x14ac:dyDescent="0.25">
      <c r="A15" s="13" t="s">
        <v>11</v>
      </c>
    </row>
    <row r="17" spans="1:1" x14ac:dyDescent="0.25">
      <c r="A17" s="12" t="str">
        <f>IF($B$7&lt;0,TEXT($B$7,"0,00")&amp;"° sud","")</f>
        <v>-23,49° sud</v>
      </c>
    </row>
    <row r="18" spans="1:1" x14ac:dyDescent="0.25">
      <c r="A18" s="11"/>
    </row>
    <row r="19" spans="1:1" x14ac:dyDescent="0.25">
      <c r="A19" s="11"/>
    </row>
    <row r="21" spans="1:1" x14ac:dyDescent="0.25">
      <c r="A21" s="29" t="s">
        <v>12</v>
      </c>
    </row>
    <row r="22" spans="1:1" x14ac:dyDescent="0.25">
      <c r="A22" s="30">
        <f>IF(B7&lt;0,B7,180-B7)</f>
        <v>-23.487143754724926</v>
      </c>
    </row>
    <row r="23" spans="1:1" x14ac:dyDescent="0.25">
      <c r="A23" s="30">
        <f>IF(B7&gt;=0,B7,180-B7)</f>
        <v>203.48714375472491</v>
      </c>
    </row>
  </sheetData>
  <conditionalFormatting sqref="C6:C7">
    <cfRule type="expression" dxfId="1" priority="1">
      <formula>$B$7&lt;0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D48A8-D3B8-447A-813C-464A6F303CAE}">
  <dimension ref="A1:E370"/>
  <sheetViews>
    <sheetView workbookViewId="0">
      <pane ySplit="4" topLeftCell="A5" activePane="bottomLeft" state="frozen"/>
      <selection pane="bottomLeft" activeCell="A5" sqref="A5"/>
    </sheetView>
  </sheetViews>
  <sheetFormatPr baseColWidth="10" defaultRowHeight="15" x14ac:dyDescent="0.25"/>
  <cols>
    <col min="1" max="2" width="15.28515625" customWidth="1"/>
    <col min="3" max="3" width="13.140625" customWidth="1"/>
    <col min="4" max="4" width="19.5703125" customWidth="1"/>
    <col min="5" max="5" width="15.7109375" style="10" customWidth="1"/>
  </cols>
  <sheetData>
    <row r="1" spans="1:5" x14ac:dyDescent="0.25">
      <c r="A1" s="23" t="str">
        <f>Azimut!A1</f>
        <v>Ville :</v>
      </c>
      <c r="B1" s="24" t="str">
        <f>Azimut!B1</f>
        <v>Paris</v>
      </c>
    </row>
    <row r="2" spans="1:5" ht="15.75" thickBot="1" x14ac:dyDescent="0.3">
      <c r="A2" s="25" t="str">
        <f>Azimut!A2</f>
        <v>Latitude :</v>
      </c>
      <c r="B2" s="26">
        <f>Azimut!B2</f>
        <v>48.85</v>
      </c>
    </row>
    <row r="4" spans="1:5" s="5" customFormat="1" ht="45" x14ac:dyDescent="0.25">
      <c r="A4" s="31" t="s">
        <v>4</v>
      </c>
      <c r="B4" s="27" t="s">
        <v>5</v>
      </c>
      <c r="C4" s="27" t="s">
        <v>3</v>
      </c>
      <c r="D4" s="31" t="s">
        <v>7</v>
      </c>
      <c r="E4" s="27" t="s">
        <v>10</v>
      </c>
    </row>
    <row r="5" spans="1:5" x14ac:dyDescent="0.25">
      <c r="A5" s="3">
        <f ca="1">DATE(YEAR(TODAY()),1,1)</f>
        <v>46023</v>
      </c>
      <c r="B5" s="4">
        <f ca="1">A5-DATE(YEAR(A5),1,0)</f>
        <v>1</v>
      </c>
      <c r="C5" s="2">
        <f ca="1">23.44*SIN(RADIANS((360/365)*(B5-81)))</f>
        <v>-23.001823663166522</v>
      </c>
      <c r="D5" s="2">
        <f ca="1">DEGREES(ASIN(SIN(RADIANS(C5))/COS(RADIANS($B$2))))</f>
        <v>-36.429370534554998</v>
      </c>
      <c r="E5" s="10" t="str">
        <f ca="1">IF(D5&lt;0,"Sud","Nord")</f>
        <v>Sud</v>
      </c>
    </row>
    <row r="6" spans="1:5" x14ac:dyDescent="0.25">
      <c r="A6" s="3">
        <f ca="1">A5+1</f>
        <v>46024</v>
      </c>
      <c r="B6" s="4">
        <f t="shared" ref="B6:B69" ca="1" si="0">A6-DATE(YEAR(A6),1,0)</f>
        <v>2</v>
      </c>
      <c r="C6" s="2">
        <f t="shared" ref="C6:C69" ca="1" si="1">23.44*SIN(RADIANS((360/365)*(B6-81)))</f>
        <v>-22.920765124892597</v>
      </c>
      <c r="D6" s="2">
        <f t="shared" ref="D6:D69" ca="1" si="2">DEGREES(ASIN(SIN(RADIANS(C6))/COS(RADIANS($B$2))))</f>
        <v>-36.28852790874528</v>
      </c>
      <c r="E6" s="10" t="str">
        <f t="shared" ref="E6:E69" ca="1" si="3">IF(D6&lt;0,"Sud","Nord")</f>
        <v>Sud</v>
      </c>
    </row>
    <row r="7" spans="1:5" x14ac:dyDescent="0.25">
      <c r="A7" s="3">
        <f t="shared" ref="A7:A70" ca="1" si="4">A6+1</f>
        <v>46025</v>
      </c>
      <c r="B7" s="4">
        <f t="shared" ca="1" si="0"/>
        <v>3</v>
      </c>
      <c r="C7" s="2">
        <f t="shared" ca="1" si="1"/>
        <v>-22.832914669241539</v>
      </c>
      <c r="D7" s="2">
        <f t="shared" ca="1" si="2"/>
        <v>-36.13607562328388</v>
      </c>
      <c r="E7" s="10" t="str">
        <f t="shared" ca="1" si="3"/>
        <v>Sud</v>
      </c>
    </row>
    <row r="8" spans="1:5" x14ac:dyDescent="0.25">
      <c r="A8" s="3">
        <f t="shared" ca="1" si="4"/>
        <v>46026</v>
      </c>
      <c r="B8" s="4">
        <f t="shared" ca="1" si="0"/>
        <v>4</v>
      </c>
      <c r="C8" s="2">
        <f t="shared" ca="1" si="1"/>
        <v>-22.738298328199328</v>
      </c>
      <c r="D8" s="2">
        <f t="shared" ca="1" si="2"/>
        <v>-35.972102879662501</v>
      </c>
      <c r="E8" s="10" t="str">
        <f t="shared" ca="1" si="3"/>
        <v>Sud</v>
      </c>
    </row>
    <row r="9" spans="1:5" x14ac:dyDescent="0.25">
      <c r="A9" s="3">
        <f t="shared" ca="1" si="4"/>
        <v>46027</v>
      </c>
      <c r="B9" s="4">
        <f t="shared" ca="1" si="0"/>
        <v>5</v>
      </c>
      <c r="C9" s="2">
        <f t="shared" ca="1" si="1"/>
        <v>-22.636944138629801</v>
      </c>
      <c r="D9" s="2">
        <f t="shared" ca="1" si="2"/>
        <v>-35.796704710724143</v>
      </c>
      <c r="E9" s="10" t="str">
        <f t="shared" ca="1" si="3"/>
        <v>Sud</v>
      </c>
    </row>
    <row r="10" spans="1:5" x14ac:dyDescent="0.25">
      <c r="A10" s="3">
        <f t="shared" ca="1" si="4"/>
        <v>46028</v>
      </c>
      <c r="B10" s="4">
        <f t="shared" ca="1" si="0"/>
        <v>6</v>
      </c>
      <c r="C10" s="2">
        <f t="shared" ca="1" si="1"/>
        <v>-22.528882133966732</v>
      </c>
      <c r="D10" s="2">
        <f t="shared" ca="1" si="2"/>
        <v>-35.609981744773407</v>
      </c>
      <c r="E10" s="10" t="str">
        <f t="shared" ca="1" si="3"/>
        <v>Sud</v>
      </c>
    </row>
    <row r="11" spans="1:5" x14ac:dyDescent="0.25">
      <c r="A11" s="3">
        <f t="shared" ca="1" si="4"/>
        <v>46029</v>
      </c>
      <c r="B11" s="4">
        <f t="shared" ca="1" si="0"/>
        <v>7</v>
      </c>
      <c r="C11" s="2">
        <f t="shared" ca="1" si="1"/>
        <v>-22.414144335314269</v>
      </c>
      <c r="D11" s="2">
        <f t="shared" ca="1" si="2"/>
        <v>-35.412039961732518</v>
      </c>
      <c r="E11" s="10" t="str">
        <f t="shared" ca="1" si="3"/>
        <v>Sud</v>
      </c>
    </row>
    <row r="12" spans="1:5" x14ac:dyDescent="0.25">
      <c r="A12" s="3">
        <f t="shared" ca="1" si="4"/>
        <v>46030</v>
      </c>
      <c r="B12" s="4">
        <f t="shared" ca="1" si="0"/>
        <v>8</v>
      </c>
      <c r="C12" s="2">
        <f t="shared" ca="1" si="1"/>
        <v>-22.292764741958401</v>
      </c>
      <c r="D12" s="2">
        <f t="shared" ca="1" si="2"/>
        <v>-35.202990442865577</v>
      </c>
      <c r="E12" s="10" t="str">
        <f t="shared" ca="1" si="3"/>
        <v>Sud</v>
      </c>
    </row>
    <row r="13" spans="1:5" x14ac:dyDescent="0.25">
      <c r="A13" s="3">
        <f t="shared" ca="1" si="4"/>
        <v>46031</v>
      </c>
      <c r="B13" s="4">
        <f t="shared" ca="1" si="0"/>
        <v>9</v>
      </c>
      <c r="C13" s="2">
        <f t="shared" ca="1" si="1"/>
        <v>-22.164779321292222</v>
      </c>
      <c r="D13" s="2">
        <f t="shared" ca="1" si="2"/>
        <v>-34.982949115579189</v>
      </c>
      <c r="E13" s="10" t="str">
        <f t="shared" ca="1" si="3"/>
        <v>Sud</v>
      </c>
    </row>
    <row r="14" spans="1:5" x14ac:dyDescent="0.25">
      <c r="A14" s="3">
        <f t="shared" ca="1" si="4"/>
        <v>46032</v>
      </c>
      <c r="B14" s="4">
        <f t="shared" ca="1" si="0"/>
        <v>10</v>
      </c>
      <c r="C14" s="2">
        <f t="shared" ca="1" si="1"/>
        <v>-22.030225998158031</v>
      </c>
      <c r="D14" s="2">
        <f t="shared" ca="1" si="2"/>
        <v>-34.75203649477816</v>
      </c>
      <c r="E14" s="10" t="str">
        <f t="shared" ca="1" si="3"/>
        <v>Sud</v>
      </c>
    </row>
    <row r="15" spans="1:5" x14ac:dyDescent="0.25">
      <c r="A15" s="3">
        <f t="shared" ca="1" si="4"/>
        <v>46033</v>
      </c>
      <c r="B15" s="4">
        <f t="shared" ca="1" si="0"/>
        <v>11</v>
      </c>
      <c r="C15" s="2">
        <f t="shared" ca="1" si="1"/>
        <v>-21.889144643609367</v>
      </c>
      <c r="D15" s="2">
        <f t="shared" ca="1" si="2"/>
        <v>-34.510377422212777</v>
      </c>
      <c r="E15" s="10" t="str">
        <f t="shared" ca="1" si="3"/>
        <v>Sud</v>
      </c>
    </row>
    <row r="16" spans="1:5" x14ac:dyDescent="0.25">
      <c r="A16" s="3">
        <f t="shared" ca="1" si="4"/>
        <v>46034</v>
      </c>
      <c r="B16" s="4">
        <f t="shared" ca="1" si="0"/>
        <v>12</v>
      </c>
      <c r="C16" s="2">
        <f t="shared" ca="1" si="1"/>
        <v>-21.741577063096372</v>
      </c>
      <c r="D16" s="2">
        <f t="shared" ca="1" si="2"/>
        <v>-34.258100805199618</v>
      </c>
      <c r="E16" s="10" t="str">
        <f t="shared" ca="1" si="3"/>
        <v>Sud</v>
      </c>
    </row>
    <row r="17" spans="1:5" x14ac:dyDescent="0.25">
      <c r="A17" s="3">
        <f t="shared" ca="1" si="4"/>
        <v>46035</v>
      </c>
      <c r="B17" s="4">
        <f t="shared" ca="1" si="0"/>
        <v>13</v>
      </c>
      <c r="C17" s="2">
        <f t="shared" ca="1" si="1"/>
        <v>-21.587566984077917</v>
      </c>
      <c r="D17" s="2">
        <f t="shared" ca="1" si="2"/>
        <v>-33.995339356033341</v>
      </c>
      <c r="E17" s="10" t="str">
        <f t="shared" ca="1" si="3"/>
        <v>Sud</v>
      </c>
    </row>
    <row r="18" spans="1:5" x14ac:dyDescent="0.25">
      <c r="A18" s="3">
        <f t="shared" ca="1" si="4"/>
        <v>46036</v>
      </c>
      <c r="B18" s="4">
        <f t="shared" ca="1" si="0"/>
        <v>14</v>
      </c>
      <c r="C18" s="2">
        <f t="shared" ca="1" si="1"/>
        <v>-21.427160043064223</v>
      </c>
      <c r="D18" s="2">
        <f t="shared" ca="1" si="2"/>
        <v>-33.722229333332699</v>
      </c>
      <c r="E18" s="10" t="str">
        <f t="shared" ca="1" si="3"/>
        <v>Sud</v>
      </c>
    </row>
    <row r="19" spans="1:5" x14ac:dyDescent="0.25">
      <c r="A19" s="3">
        <f t="shared" ca="1" si="4"/>
        <v>46037</v>
      </c>
      <c r="B19" s="4">
        <f t="shared" ca="1" si="0"/>
        <v>15</v>
      </c>
      <c r="C19" s="2">
        <f t="shared" ca="1" si="1"/>
        <v>-21.260403772093788</v>
      </c>
      <c r="D19" s="2">
        <f t="shared" ca="1" si="2"/>
        <v>-33.438910286483036</v>
      </c>
      <c r="E19" s="10" t="str">
        <f t="shared" ca="1" si="3"/>
        <v>Sud</v>
      </c>
    </row>
    <row r="20" spans="1:5" x14ac:dyDescent="0.25">
      <c r="A20" s="3">
        <f t="shared" ca="1" si="4"/>
        <v>46038</v>
      </c>
      <c r="B20" s="4">
        <f t="shared" ca="1" si="0"/>
        <v>16</v>
      </c>
      <c r="C20" s="2">
        <f t="shared" ca="1" si="1"/>
        <v>-21.087347584648587</v>
      </c>
      <c r="D20" s="2">
        <f t="shared" ca="1" si="2"/>
        <v>-33.145524804249824</v>
      </c>
      <c r="E20" s="10" t="str">
        <f t="shared" ca="1" si="3"/>
        <v>Sud</v>
      </c>
    </row>
    <row r="21" spans="1:5" x14ac:dyDescent="0.25">
      <c r="A21" s="3">
        <f t="shared" ca="1" si="4"/>
        <v>46039</v>
      </c>
      <c r="B21" s="4">
        <f t="shared" ca="1" si="0"/>
        <v>17</v>
      </c>
      <c r="C21" s="2">
        <f t="shared" ca="1" si="1"/>
        <v>-20.908042761011817</v>
      </c>
      <c r="D21" s="2">
        <f t="shared" ca="1" si="2"/>
        <v>-32.842218268546567</v>
      </c>
      <c r="E21" s="10" t="str">
        <f t="shared" ca="1" si="3"/>
        <v>Sud</v>
      </c>
    </row>
    <row r="22" spans="1:5" x14ac:dyDescent="0.25">
      <c r="A22" s="3">
        <f t="shared" ca="1" si="4"/>
        <v>46040</v>
      </c>
      <c r="B22" s="4">
        <f t="shared" ca="1" si="0"/>
        <v>18</v>
      </c>
      <c r="C22" s="2">
        <f t="shared" ca="1" si="1"/>
        <v>-20.722542433072444</v>
      </c>
      <c r="D22" s="2">
        <f t="shared" ca="1" si="2"/>
        <v>-32.529138614244779</v>
      </c>
      <c r="E22" s="10" t="str">
        <f t="shared" ca="1" si="3"/>
        <v>Sud</v>
      </c>
    </row>
    <row r="23" spans="1:5" x14ac:dyDescent="0.25">
      <c r="A23" s="3">
        <f t="shared" ca="1" si="4"/>
        <v>46041</v>
      </c>
      <c r="B23" s="4">
        <f t="shared" ca="1" si="0"/>
        <v>19</v>
      </c>
      <c r="C23" s="2">
        <f t="shared" ca="1" si="1"/>
        <v>-20.530901568581054</v>
      </c>
      <c r="D23" s="2">
        <f t="shared" ca="1" si="2"/>
        <v>-32.206436095817907</v>
      </c>
      <c r="E23" s="10" t="str">
        <f t="shared" ca="1" si="3"/>
        <v>Sud</v>
      </c>
    </row>
    <row r="24" spans="1:5" x14ac:dyDescent="0.25">
      <c r="A24" s="3">
        <f t="shared" ca="1" si="4"/>
        <v>46042</v>
      </c>
      <c r="B24" s="4">
        <f t="shared" ca="1" si="0"/>
        <v>20</v>
      </c>
      <c r="C24" s="2">
        <f t="shared" ca="1" si="1"/>
        <v>-20.333176954861749</v>
      </c>
      <c r="D24" s="2">
        <f t="shared" ca="1" si="2"/>
        <v>-31.87426306151395</v>
      </c>
      <c r="E24" s="10" t="str">
        <f t="shared" ca="1" si="3"/>
        <v>Sud</v>
      </c>
    </row>
    <row r="25" spans="1:5" x14ac:dyDescent="0.25">
      <c r="A25" s="3">
        <f t="shared" ca="1" si="4"/>
        <v>46043</v>
      </c>
      <c r="B25" s="4">
        <f t="shared" ca="1" si="0"/>
        <v>21</v>
      </c>
      <c r="C25" s="2">
        <f t="shared" ca="1" si="1"/>
        <v>-20.12942718198482</v>
      </c>
      <c r="D25" s="2">
        <f t="shared" ca="1" si="2"/>
        <v>-31.53277373565501</v>
      </c>
      <c r="E25" s="10" t="str">
        <f t="shared" ca="1" si="3"/>
        <v>Sud</v>
      </c>
    </row>
    <row r="26" spans="1:5" x14ac:dyDescent="0.25">
      <c r="A26" s="3">
        <f t="shared" ca="1" si="4"/>
        <v>46044</v>
      </c>
      <c r="B26" s="4">
        <f t="shared" ca="1" si="0"/>
        <v>22</v>
      </c>
      <c r="C26" s="2">
        <f t="shared" ca="1" si="1"/>
        <v>-19.919712625405253</v>
      </c>
      <c r="D26" s="2">
        <f t="shared" ca="1" si="2"/>
        <v>-31.18212400956839</v>
      </c>
      <c r="E26" s="10" t="str">
        <f t="shared" ca="1" si="3"/>
        <v>Sud</v>
      </c>
    </row>
    <row r="27" spans="1:5" x14ac:dyDescent="0.25">
      <c r="A27" s="3">
        <f t="shared" ca="1" si="4"/>
        <v>46045</v>
      </c>
      <c r="B27" s="4">
        <f t="shared" ca="1" si="0"/>
        <v>23</v>
      </c>
      <c r="C27" s="2">
        <f t="shared" ca="1" si="1"/>
        <v>-19.704095428072169</v>
      </c>
      <c r="D27" s="2">
        <f t="shared" ca="1" si="2"/>
        <v>-30.822471241561473</v>
      </c>
      <c r="E27" s="10" t="str">
        <f t="shared" ca="1" si="3"/>
        <v>Sud</v>
      </c>
    </row>
    <row r="28" spans="1:5" x14ac:dyDescent="0.25">
      <c r="A28" s="3">
        <f t="shared" ca="1" si="4"/>
        <v>46046</v>
      </c>
      <c r="B28" s="4">
        <f t="shared" ca="1" si="0"/>
        <v>24</v>
      </c>
      <c r="C28" s="2">
        <f t="shared" ca="1" si="1"/>
        <v>-19.482639482014537</v>
      </c>
      <c r="D28" s="2">
        <f t="shared" ca="1" si="2"/>
        <v>-30.453974066265562</v>
      </c>
      <c r="E28" s="10" t="str">
        <f t="shared" ca="1" si="3"/>
        <v>Sud</v>
      </c>
    </row>
    <row r="29" spans="1:5" x14ac:dyDescent="0.25">
      <c r="A29" s="3">
        <f t="shared" ca="1" si="4"/>
        <v>46047</v>
      </c>
      <c r="B29" s="4">
        <f t="shared" ca="1" si="0"/>
        <v>25</v>
      </c>
      <c r="C29" s="2">
        <f t="shared" ca="1" si="1"/>
        <v>-19.25541040940859</v>
      </c>
      <c r="D29" s="2">
        <f t="shared" ca="1" si="2"/>
        <v>-30.076792213589183</v>
      </c>
      <c r="E29" s="10" t="str">
        <f t="shared" ca="1" si="3"/>
        <v>Sud</v>
      </c>
    </row>
    <row r="30" spans="1:5" x14ac:dyDescent="0.25">
      <c r="A30" s="3">
        <f t="shared" ca="1" si="4"/>
        <v>46048</v>
      </c>
      <c r="B30" s="4">
        <f t="shared" ca="1" si="0"/>
        <v>26</v>
      </c>
      <c r="C30" s="2">
        <f t="shared" ca="1" si="1"/>
        <v>-19.022475543132543</v>
      </c>
      <c r="D30" s="2">
        <f t="shared" ca="1" si="2"/>
        <v>-29.691086337442716</v>
      </c>
      <c r="E30" s="10" t="str">
        <f t="shared" ca="1" si="3"/>
        <v>Sud</v>
      </c>
    </row>
    <row r="31" spans="1:5" x14ac:dyDescent="0.25">
      <c r="A31" s="3">
        <f t="shared" ca="1" si="4"/>
        <v>46049</v>
      </c>
      <c r="B31" s="4">
        <f t="shared" ca="1" si="0"/>
        <v>27</v>
      </c>
      <c r="C31" s="2">
        <f t="shared" ca="1" si="1"/>
        <v>-18.78390390681442</v>
      </c>
      <c r="D31" s="2">
        <f t="shared" ca="1" si="2"/>
        <v>-29.297017854322931</v>
      </c>
      <c r="E31" s="10" t="str">
        <f t="shared" ca="1" si="3"/>
        <v>Sud</v>
      </c>
    </row>
    <row r="32" spans="1:5" x14ac:dyDescent="0.25">
      <c r="A32" s="3">
        <f t="shared" ca="1" si="4"/>
        <v>46050</v>
      </c>
      <c r="B32" s="4">
        <f t="shared" ca="1" si="0"/>
        <v>28</v>
      </c>
      <c r="C32" s="2">
        <f t="shared" ca="1" si="1"/>
        <v>-18.53976619437886</v>
      </c>
      <c r="D32" s="2">
        <f t="shared" ca="1" si="2"/>
        <v>-28.894748791776735</v>
      </c>
      <c r="E32" s="10" t="str">
        <f t="shared" ca="1" si="3"/>
        <v>Sud</v>
      </c>
    </row>
    <row r="33" spans="1:5" x14ac:dyDescent="0.25">
      <c r="A33" s="3">
        <f t="shared" ca="1" si="4"/>
        <v>46051</v>
      </c>
      <c r="B33" s="4">
        <f t="shared" ca="1" si="0"/>
        <v>29</v>
      </c>
      <c r="C33" s="2">
        <f t="shared" ca="1" si="1"/>
        <v>-18.290134749098979</v>
      </c>
      <c r="D33" s="2">
        <f t="shared" ca="1" si="2"/>
        <v>-28.48444164670174</v>
      </c>
      <c r="E33" s="10" t="str">
        <f t="shared" ca="1" si="3"/>
        <v>Sud</v>
      </c>
    </row>
    <row r="34" spans="1:5" x14ac:dyDescent="0.25">
      <c r="A34" s="3">
        <f t="shared" ca="1" si="4"/>
        <v>46052</v>
      </c>
      <c r="B34" s="4">
        <f t="shared" ca="1" si="0"/>
        <v>30</v>
      </c>
      <c r="C34" s="2">
        <f t="shared" ca="1" si="1"/>
        <v>-18.035083542159501</v>
      </c>
      <c r="D34" s="2">
        <f t="shared" ca="1" si="2"/>
        <v>-28.06625925338421</v>
      </c>
      <c r="E34" s="10" t="str">
        <f t="shared" ca="1" si="3"/>
        <v>Sud</v>
      </c>
    </row>
    <row r="35" spans="1:5" x14ac:dyDescent="0.25">
      <c r="A35" s="3">
        <f t="shared" ca="1" si="4"/>
        <v>46053</v>
      </c>
      <c r="B35" s="4">
        <f t="shared" ca="1" si="0"/>
        <v>31</v>
      </c>
      <c r="C35" s="2">
        <f t="shared" ca="1" si="1"/>
        <v>-17.774688150737504</v>
      </c>
      <c r="D35" s="2">
        <f t="shared" ca="1" si="2"/>
        <v>-27.640364661124089</v>
      </c>
      <c r="E35" s="10" t="str">
        <f t="shared" ca="1" si="3"/>
        <v>Sud</v>
      </c>
    </row>
    <row r="36" spans="1:5" x14ac:dyDescent="0.25">
      <c r="A36" s="3">
        <f t="shared" ca="1" si="4"/>
        <v>46054</v>
      </c>
      <c r="B36" s="4">
        <f t="shared" ca="1" si="0"/>
        <v>32</v>
      </c>
      <c r="C36" s="2">
        <f t="shared" ca="1" si="1"/>
        <v>-17.509025735607256</v>
      </c>
      <c r="D36" s="2">
        <f t="shared" ca="1" si="2"/>
        <v>-27.206921021251791</v>
      </c>
      <c r="E36" s="10" t="str">
        <f t="shared" ca="1" si="3"/>
        <v>Sud</v>
      </c>
    </row>
    <row r="37" spans="1:5" x14ac:dyDescent="0.25">
      <c r="A37" s="3">
        <f t="shared" ca="1" si="4"/>
        <v>46055</v>
      </c>
      <c r="B37" s="4">
        <f t="shared" ca="1" si="0"/>
        <v>33</v>
      </c>
      <c r="C37" s="2">
        <f t="shared" ca="1" si="1"/>
        <v>-17.238175018275822</v>
      </c>
      <c r="D37" s="2">
        <f t="shared" ca="1" si="2"/>
        <v>-26.766091483302244</v>
      </c>
      <c r="E37" s="10" t="str">
        <f t="shared" ca="1" si="3"/>
        <v>Sud</v>
      </c>
    </row>
    <row r="38" spans="1:5" x14ac:dyDescent="0.25">
      <c r="A38" s="3">
        <f t="shared" ca="1" si="4"/>
        <v>46056</v>
      </c>
      <c r="B38" s="4">
        <f t="shared" ca="1" si="0"/>
        <v>34</v>
      </c>
      <c r="C38" s="2">
        <f t="shared" ca="1" si="1"/>
        <v>-16.962216257656184</v>
      </c>
      <c r="D38" s="2">
        <f t="shared" ca="1" si="2"/>
        <v>-26.318039100077321</v>
      </c>
      <c r="E38" s="10" t="str">
        <f t="shared" ca="1" si="3"/>
        <v>Sud</v>
      </c>
    </row>
    <row r="39" spans="1:5" x14ac:dyDescent="0.25">
      <c r="A39" s="3">
        <f t="shared" ca="1" si="4"/>
        <v>46057</v>
      </c>
      <c r="B39" s="4">
        <f t="shared" ca="1" si="0"/>
        <v>35</v>
      </c>
      <c r="C39" s="2">
        <f t="shared" ca="1" si="1"/>
        <v>-16.681231226284797</v>
      </c>
      <c r="D39" s="2">
        <f t="shared" ca="1" si="2"/>
        <v>-25.862926741299813</v>
      </c>
      <c r="E39" s="10" t="str">
        <f t="shared" ca="1" si="3"/>
        <v>Sud</v>
      </c>
    </row>
    <row r="40" spans="1:5" x14ac:dyDescent="0.25">
      <c r="A40" s="3">
        <f t="shared" ca="1" si="4"/>
        <v>46058</v>
      </c>
      <c r="B40" s="4">
        <f t="shared" ca="1" si="0"/>
        <v>36</v>
      </c>
      <c r="C40" s="2">
        <f t="shared" ca="1" si="1"/>
        <v>-16.395303186090608</v>
      </c>
      <c r="D40" s="2">
        <f t="shared" ca="1" si="2"/>
        <v>-25.400917015537921</v>
      </c>
      <c r="E40" s="10" t="str">
        <f t="shared" ca="1" si="3"/>
        <v>Sud</v>
      </c>
    </row>
    <row r="41" spans="1:5" x14ac:dyDescent="0.25">
      <c r="A41" s="3">
        <f t="shared" ca="1" si="4"/>
        <v>46059</v>
      </c>
      <c r="B41" s="4">
        <f t="shared" ca="1" si="0"/>
        <v>37</v>
      </c>
      <c r="C41" s="2">
        <f t="shared" ca="1" si="1"/>
        <v>-16.104516863722758</v>
      </c>
      <c r="D41" s="2">
        <f t="shared" ca="1" si="2"/>
        <v>-24.93217220006062</v>
      </c>
      <c r="E41" s="10" t="str">
        <f t="shared" ca="1" si="3"/>
        <v>Sud</v>
      </c>
    </row>
    <row r="42" spans="1:5" x14ac:dyDescent="0.25">
      <c r="A42" s="3">
        <f t="shared" ca="1" si="4"/>
        <v>46060</v>
      </c>
      <c r="B42" s="4">
        <f t="shared" ca="1" si="0"/>
        <v>38</v>
      </c>
      <c r="C42" s="2">
        <f t="shared" ca="1" si="1"/>
        <v>-15.808958425444242</v>
      </c>
      <c r="D42" s="2">
        <f t="shared" ca="1" si="2"/>
        <v>-24.456854178269822</v>
      </c>
      <c r="E42" s="10" t="str">
        <f t="shared" ca="1" si="3"/>
        <v>Sud</v>
      </c>
    </row>
    <row r="43" spans="1:5" x14ac:dyDescent="0.25">
      <c r="A43" s="3">
        <f t="shared" ca="1" si="4"/>
        <v>46061</v>
      </c>
      <c r="B43" s="4">
        <f t="shared" ca="1" si="0"/>
        <v>39</v>
      </c>
      <c r="C43" s="2">
        <f t="shared" ca="1" si="1"/>
        <v>-15.508715451599004</v>
      </c>
      <c r="D43" s="2">
        <f t="shared" ca="1" si="2"/>
        <v>-23.975124384344422</v>
      </c>
      <c r="E43" s="10" t="str">
        <f t="shared" ca="1" si="3"/>
        <v>Sud</v>
      </c>
    </row>
    <row r="44" spans="1:5" x14ac:dyDescent="0.25">
      <c r="A44" s="3">
        <f t="shared" ca="1" si="4"/>
        <v>46062</v>
      </c>
      <c r="B44" s="4">
        <f t="shared" ca="1" si="0"/>
        <v>40</v>
      </c>
      <c r="C44" s="2">
        <f t="shared" ca="1" si="1"/>
        <v>-15.203876910659964</v>
      </c>
      <c r="D44" s="2">
        <f t="shared" ca="1" si="2"/>
        <v>-23.487143754724926</v>
      </c>
      <c r="E44" s="10" t="str">
        <f t="shared" ca="1" si="3"/>
        <v>Sud</v>
      </c>
    </row>
    <row r="45" spans="1:5" x14ac:dyDescent="0.25">
      <c r="A45" s="3">
        <f t="shared" ca="1" si="4"/>
        <v>46063</v>
      </c>
      <c r="B45" s="4">
        <f t="shared" ca="1" si="0"/>
        <v>41</v>
      </c>
      <c r="C45" s="2">
        <f t="shared" ca="1" si="1"/>
        <v>-14.89453313286576</v>
      </c>
      <c r="D45" s="2">
        <f t="shared" ca="1" si="2"/>
        <v>-22.993072686063993</v>
      </c>
      <c r="E45" s="10" t="str">
        <f t="shared" ca="1" si="3"/>
        <v>Sud</v>
      </c>
    </row>
    <row r="46" spans="1:5" x14ac:dyDescent="0.25">
      <c r="A46" s="3">
        <f t="shared" ca="1" si="4"/>
        <v>46064</v>
      </c>
      <c r="B46" s="4">
        <f t="shared" ca="1" si="0"/>
        <v>42</v>
      </c>
      <c r="C46" s="2">
        <f t="shared" ca="1" si="1"/>
        <v>-14.580775783453936</v>
      </c>
      <c r="D46" s="2">
        <f t="shared" ca="1" si="2"/>
        <v>-22.493070999267598</v>
      </c>
      <c r="E46" s="10" t="str">
        <f t="shared" ca="1" si="3"/>
        <v>Sud</v>
      </c>
    </row>
    <row r="47" spans="1:5" x14ac:dyDescent="0.25">
      <c r="A47" s="3">
        <f t="shared" ca="1" si="4"/>
        <v>46065</v>
      </c>
      <c r="B47" s="4">
        <f t="shared" ca="1" si="0"/>
        <v>43</v>
      </c>
      <c r="C47" s="2">
        <f t="shared" ca="1" si="1"/>
        <v>-14.262697835498557</v>
      </c>
      <c r="D47" s="2">
        <f t="shared" ca="1" si="2"/>
        <v>-21.987297909254391</v>
      </c>
      <c r="E47" s="10" t="str">
        <f t="shared" ca="1" si="3"/>
        <v>Sud</v>
      </c>
    </row>
    <row r="48" spans="1:5" x14ac:dyDescent="0.25">
      <c r="A48" s="3">
        <f t="shared" ca="1" si="4"/>
        <v>46066</v>
      </c>
      <c r="B48" s="4">
        <f t="shared" ca="1" si="0"/>
        <v>44</v>
      </c>
      <c r="C48" s="2">
        <f t="shared" ca="1" si="1"/>
        <v>-13.940393542360294</v>
      </c>
      <c r="D48" s="2">
        <f t="shared" ca="1" si="2"/>
        <v>-21.475912000065243</v>
      </c>
      <c r="E48" s="10" t="str">
        <f t="shared" ca="1" si="3"/>
        <v>Sud</v>
      </c>
    </row>
    <row r="49" spans="1:5" x14ac:dyDescent="0.25">
      <c r="A49" s="3">
        <f t="shared" ca="1" si="4"/>
        <v>46067</v>
      </c>
      <c r="B49" s="4">
        <f t="shared" ca="1" si="0"/>
        <v>45</v>
      </c>
      <c r="C49" s="2">
        <f t="shared" ca="1" si="1"/>
        <v>-13.613958409757094</v>
      </c>
      <c r="D49" s="2">
        <f t="shared" ca="1" si="2"/>
        <v>-20.959071204962179</v>
      </c>
      <c r="E49" s="10" t="str">
        <f t="shared" ca="1" si="3"/>
        <v>Sud</v>
      </c>
    </row>
    <row r="50" spans="1:5" x14ac:dyDescent="0.25">
      <c r="A50" s="3">
        <f t="shared" ca="1" si="4"/>
        <v>46068</v>
      </c>
      <c r="B50" s="4">
        <f t="shared" ca="1" si="0"/>
        <v>46</v>
      </c>
      <c r="C50" s="2">
        <f t="shared" ca="1" si="1"/>
        <v>-13.283489167463799</v>
      </c>
      <c r="D50" s="2">
        <f t="shared" ca="1" si="2"/>
        <v>-20.436932791164494</v>
      </c>
      <c r="E50" s="10" t="str">
        <f t="shared" ca="1" si="3"/>
        <v>Sud</v>
      </c>
    </row>
    <row r="51" spans="1:5" x14ac:dyDescent="0.25">
      <c r="A51" s="3">
        <f t="shared" ca="1" si="4"/>
        <v>46069</v>
      </c>
      <c r="B51" s="4">
        <f t="shared" ca="1" si="0"/>
        <v>47</v>
      </c>
      <c r="C51" s="2">
        <f t="shared" ca="1" si="1"/>
        <v>-12.949083740649005</v>
      </c>
      <c r="D51" s="2">
        <f t="shared" ca="1" si="2"/>
        <v>-19.909653348880148</v>
      </c>
      <c r="E51" s="10" t="str">
        <f t="shared" ca="1" si="3"/>
        <v>Sud</v>
      </c>
    </row>
    <row r="52" spans="1:5" x14ac:dyDescent="0.25">
      <c r="A52" s="3">
        <f t="shared" ca="1" si="4"/>
        <v>46070</v>
      </c>
      <c r="B52" s="4">
        <f t="shared" ca="1" si="0"/>
        <v>48</v>
      </c>
      <c r="C52" s="2">
        <f t="shared" ca="1" si="1"/>
        <v>-12.610841220857743</v>
      </c>
      <c r="D52" s="2">
        <f t="shared" ca="1" si="2"/>
        <v>-19.377388784302056</v>
      </c>
      <c r="E52" s="10" t="str">
        <f t="shared" ca="1" si="3"/>
        <v>Sud</v>
      </c>
    </row>
    <row r="53" spans="1:5" x14ac:dyDescent="0.25">
      <c r="A53" s="3">
        <f t="shared" ca="1" si="4"/>
        <v>46071</v>
      </c>
      <c r="B53" s="4">
        <f t="shared" ca="1" si="0"/>
        <v>49</v>
      </c>
      <c r="C53" s="2">
        <f t="shared" ca="1" si="1"/>
        <v>-12.268861836648499</v>
      </c>
      <c r="D53" s="2">
        <f t="shared" ca="1" si="2"/>
        <v>-18.840294316251626</v>
      </c>
      <c r="E53" s="10" t="str">
        <f t="shared" ca="1" si="3"/>
        <v>Sud</v>
      </c>
    </row>
    <row r="54" spans="1:5" x14ac:dyDescent="0.25">
      <c r="A54" s="3">
        <f t="shared" ca="1" si="4"/>
        <v>46072</v>
      </c>
      <c r="B54" s="4">
        <f t="shared" ca="1" si="0"/>
        <v>50</v>
      </c>
      <c r="C54" s="2">
        <f t="shared" ca="1" si="1"/>
        <v>-11.923246923893329</v>
      </c>
      <c r="D54" s="2">
        <f t="shared" ca="1" si="2"/>
        <v>-18.298524476165166</v>
      </c>
      <c r="E54" s="10" t="str">
        <f t="shared" ca="1" si="3"/>
        <v>Sud</v>
      </c>
    </row>
    <row r="55" spans="1:5" x14ac:dyDescent="0.25">
      <c r="A55" s="3">
        <f t="shared" ca="1" si="4"/>
        <v>46073</v>
      </c>
      <c r="B55" s="4">
        <f t="shared" ca="1" si="0"/>
        <v>51</v>
      </c>
      <c r="C55" s="2">
        <f t="shared" ca="1" si="1"/>
        <v>-11.574098895749867</v>
      </c>
      <c r="D55" s="2">
        <f t="shared" ca="1" si="2"/>
        <v>-17.75223311113302</v>
      </c>
      <c r="E55" s="10" t="str">
        <f t="shared" ca="1" si="3"/>
        <v>Sud</v>
      </c>
    </row>
    <row r="56" spans="1:5" x14ac:dyDescent="0.25">
      <c r="A56" s="3">
        <f t="shared" ca="1" si="4"/>
        <v>46074</v>
      </c>
      <c r="B56" s="4">
        <f t="shared" ca="1" si="0"/>
        <v>52</v>
      </c>
      <c r="C56" s="2">
        <f t="shared" ca="1" si="1"/>
        <v>-11.22152121231408</v>
      </c>
      <c r="D56" s="2">
        <f t="shared" ca="1" si="2"/>
        <v>-17.201573389715715</v>
      </c>
      <c r="E56" s="10" t="str">
        <f t="shared" ca="1" si="3"/>
        <v>Sud</v>
      </c>
    </row>
    <row r="57" spans="1:5" x14ac:dyDescent="0.25">
      <c r="A57" s="3">
        <f t="shared" ca="1" si="4"/>
        <v>46075</v>
      </c>
      <c r="B57" s="4">
        <f t="shared" ca="1" si="0"/>
        <v>53</v>
      </c>
      <c r="C57" s="2">
        <f t="shared" ca="1" si="1"/>
        <v>-10.865618349962824</v>
      </c>
      <c r="D57" s="2">
        <f t="shared" ca="1" si="2"/>
        <v>-16.646697810276319</v>
      </c>
      <c r="E57" s="10" t="str">
        <f t="shared" ca="1" si="3"/>
        <v>Sud</v>
      </c>
    </row>
    <row r="58" spans="1:5" x14ac:dyDescent="0.25">
      <c r="A58" s="3">
        <f t="shared" ca="1" si="4"/>
        <v>46076</v>
      </c>
      <c r="B58" s="4">
        <f t="shared" ca="1" si="0"/>
        <v>54</v>
      </c>
      <c r="C58" s="2">
        <f t="shared" ca="1" si="1"/>
        <v>-10.506495770395226</v>
      </c>
      <c r="D58" s="2">
        <f t="shared" ca="1" si="2"/>
        <v>-16.087758211583168</v>
      </c>
      <c r="E58" s="10" t="str">
        <f t="shared" ca="1" si="3"/>
        <v>Sud</v>
      </c>
    </row>
    <row r="59" spans="1:5" x14ac:dyDescent="0.25">
      <c r="A59" s="3">
        <f t="shared" ca="1" si="4"/>
        <v>46077</v>
      </c>
      <c r="B59" s="4">
        <f t="shared" ca="1" si="0"/>
        <v>55</v>
      </c>
      <c r="C59" s="2">
        <f t="shared" ca="1" si="1"/>
        <v>-10.144259889382107</v>
      </c>
      <c r="D59" s="2">
        <f t="shared" ca="1" si="2"/>
        <v>-15.524905785452184</v>
      </c>
      <c r="E59" s="10" t="str">
        <f t="shared" ca="1" si="3"/>
        <v>Sud</v>
      </c>
    </row>
    <row r="60" spans="1:5" x14ac:dyDescent="0.25">
      <c r="A60" s="3">
        <f t="shared" ca="1" si="4"/>
        <v>46078</v>
      </c>
      <c r="B60" s="4">
        <f t="shared" ca="1" si="0"/>
        <v>56</v>
      </c>
      <c r="C60" s="2">
        <f t="shared" ca="1" si="1"/>
        <v>-9.7790180452327071</v>
      </c>
      <c r="D60" s="2">
        <f t="shared" ca="1" si="2"/>
        <v>-14.958291091212869</v>
      </c>
      <c r="E60" s="10" t="str">
        <f t="shared" ca="1" si="3"/>
        <v>Sud</v>
      </c>
    </row>
    <row r="61" spans="1:5" x14ac:dyDescent="0.25">
      <c r="A61" s="3">
        <f t="shared" ca="1" si="4"/>
        <v>46079</v>
      </c>
      <c r="B61" s="4">
        <f t="shared" ca="1" si="0"/>
        <v>57</v>
      </c>
      <c r="C61" s="2">
        <f t="shared" ca="1" si="1"/>
        <v>-9.4108784669880077</v>
      </c>
      <c r="D61" s="2">
        <f t="shared" ca="1" si="2"/>
        <v>-14.388064071796903</v>
      </c>
      <c r="E61" s="10" t="str">
        <f t="shared" ca="1" si="3"/>
        <v>Sud</v>
      </c>
    </row>
    <row r="62" spans="1:5" x14ac:dyDescent="0.25">
      <c r="A62" s="3">
        <f t="shared" ca="1" si="4"/>
        <v>46080</v>
      </c>
      <c r="B62" s="4">
        <f t="shared" ca="1" si="0"/>
        <v>58</v>
      </c>
      <c r="C62" s="2">
        <f t="shared" ca="1" si="1"/>
        <v>-9.0399502423501499</v>
      </c>
      <c r="D62" s="2">
        <f t="shared" ca="1" si="2"/>
        <v>-13.814374071262723</v>
      </c>
      <c r="E62" s="10" t="str">
        <f t="shared" ca="1" si="3"/>
        <v>Sud</v>
      </c>
    </row>
    <row r="63" spans="1:5" x14ac:dyDescent="0.25">
      <c r="A63" s="3">
        <f t="shared" ca="1" si="4"/>
        <v>46081</v>
      </c>
      <c r="B63" s="4">
        <f t="shared" ca="1" si="0"/>
        <v>59</v>
      </c>
      <c r="C63" s="2">
        <f t="shared" ca="1" si="1"/>
        <v>-8.6663432853573781</v>
      </c>
      <c r="D63" s="2">
        <f t="shared" ca="1" si="2"/>
        <v>-13.23736985358356</v>
      </c>
      <c r="E63" s="10" t="str">
        <f t="shared" ca="1" si="3"/>
        <v>Sud</v>
      </c>
    </row>
    <row r="64" spans="1:5" x14ac:dyDescent="0.25">
      <c r="A64" s="3">
        <f t="shared" ca="1" si="4"/>
        <v>46082</v>
      </c>
      <c r="B64" s="4">
        <f t="shared" ca="1" si="0"/>
        <v>60</v>
      </c>
      <c r="C64" s="2">
        <f t="shared" ca="1" si="1"/>
        <v>-8.2901683038141503</v>
      </c>
      <c r="D64" s="2">
        <f t="shared" ca="1" si="2"/>
        <v>-12.657199622540398</v>
      </c>
      <c r="E64" s="10" t="str">
        <f t="shared" ca="1" si="3"/>
        <v>Sud</v>
      </c>
    </row>
    <row r="65" spans="1:5" x14ac:dyDescent="0.25">
      <c r="A65" s="3">
        <f t="shared" ca="1" si="4"/>
        <v>46083</v>
      </c>
      <c r="B65" s="4">
        <f t="shared" ca="1" si="0"/>
        <v>61</v>
      </c>
      <c r="C65" s="2">
        <f t="shared" ca="1" si="1"/>
        <v>-7.9115367664860159</v>
      </c>
      <c r="D65" s="2">
        <f t="shared" ca="1" si="2"/>
        <v>-12.074011042574206</v>
      </c>
      <c r="E65" s="10" t="str">
        <f t="shared" ca="1" si="3"/>
        <v>Sud</v>
      </c>
    </row>
    <row r="66" spans="1:5" x14ac:dyDescent="0.25">
      <c r="A66" s="3">
        <f t="shared" ca="1" si="4"/>
        <v>46084</v>
      </c>
      <c r="B66" s="4">
        <f t="shared" ca="1" si="0"/>
        <v>62</v>
      </c>
      <c r="C66" s="2">
        <f t="shared" ca="1" si="1"/>
        <v>-7.5305608700690225</v>
      </c>
      <c r="D66" s="2">
        <f t="shared" ca="1" si="2"/>
        <v>-11.487951260465149</v>
      </c>
      <c r="E66" s="10" t="str">
        <f t="shared" ca="1" si="3"/>
        <v>Sud</v>
      </c>
    </row>
    <row r="67" spans="1:5" x14ac:dyDescent="0.25">
      <c r="A67" s="3">
        <f t="shared" ca="1" si="4"/>
        <v>46085</v>
      </c>
      <c r="B67" s="4">
        <f t="shared" ca="1" si="0"/>
        <v>63</v>
      </c>
      <c r="C67" s="2">
        <f t="shared" ca="1" si="1"/>
        <v>-7.1473535059434159</v>
      </c>
      <c r="D67" s="2">
        <f t="shared" ca="1" si="2"/>
        <v>-10.899166927718296</v>
      </c>
      <c r="E67" s="10" t="str">
        <f t="shared" ca="1" si="3"/>
        <v>Sud</v>
      </c>
    </row>
    <row r="68" spans="1:5" x14ac:dyDescent="0.25">
      <c r="A68" s="3">
        <f t="shared" ca="1" si="4"/>
        <v>46086</v>
      </c>
      <c r="B68" s="4">
        <f t="shared" ca="1" si="0"/>
        <v>64</v>
      </c>
      <c r="C68" s="2">
        <f t="shared" ca="1" si="1"/>
        <v>-6.7620282267214753</v>
      </c>
      <c r="D68" s="2">
        <f t="shared" ca="1" si="2"/>
        <v>-10.307804223547379</v>
      </c>
      <c r="E68" s="10" t="str">
        <f t="shared" ca="1" si="3"/>
        <v>Sud</v>
      </c>
    </row>
    <row r="69" spans="1:5" x14ac:dyDescent="0.25">
      <c r="A69" s="3">
        <f t="shared" ca="1" si="4"/>
        <v>46087</v>
      </c>
      <c r="B69" s="4">
        <f t="shared" ca="1" si="0"/>
        <v>65</v>
      </c>
      <c r="C69" s="2">
        <f t="shared" ca="1" si="1"/>
        <v>-6.3746992125994337</v>
      </c>
      <c r="D69" s="2">
        <f t="shared" ca="1" si="2"/>
        <v>-9.7140088783592873</v>
      </c>
      <c r="E69" s="10" t="str">
        <f t="shared" ca="1" si="3"/>
        <v>Sud</v>
      </c>
    </row>
    <row r="70" spans="1:5" x14ac:dyDescent="0.25">
      <c r="A70" s="3">
        <f t="shared" ca="1" si="4"/>
        <v>46088</v>
      </c>
      <c r="B70" s="4">
        <f t="shared" ref="B70:B133" ca="1" si="5">A70-DATE(YEAR(A70),1,0)</f>
        <v>66</v>
      </c>
      <c r="C70" s="2">
        <f t="shared" ref="C70:C133" ca="1" si="6">23.44*SIN(RADIANS((360/365)*(B70-81)))</f>
        <v>-5.9854812375234232</v>
      </c>
      <c r="D70" s="2">
        <f t="shared" ref="D70:D133" ca="1" si="7">DEGREES(ASIN(SIN(RADIANS(C70))/COS(RADIANS($B$2))))</f>
        <v>-9.1179261976525385</v>
      </c>
      <c r="E70" s="10" t="str">
        <f t="shared" ref="E70:E133" ca="1" si="8">IF(D70&lt;0,"Sud","Nord")</f>
        <v>Sud</v>
      </c>
    </row>
    <row r="71" spans="1:5" x14ac:dyDescent="0.25">
      <c r="A71" s="3">
        <f t="shared" ref="A71:A134" ca="1" si="9">A70+1</f>
        <v>46089</v>
      </c>
      <c r="B71" s="4">
        <f t="shared" ca="1" si="5"/>
        <v>67</v>
      </c>
      <c r="C71" s="2">
        <f t="shared" ca="1" si="6"/>
        <v>-5.5944896351794702</v>
      </c>
      <c r="D71" s="2">
        <f t="shared" ca="1" si="7"/>
        <v>-8.5197010862529545</v>
      </c>
      <c r="E71" s="10" t="str">
        <f t="shared" ca="1" si="8"/>
        <v>Sud</v>
      </c>
    </row>
    <row r="72" spans="1:5" x14ac:dyDescent="0.25">
      <c r="A72" s="3">
        <f t="shared" ca="1" si="9"/>
        <v>46090</v>
      </c>
      <c r="B72" s="4">
        <f t="shared" ca="1" si="5"/>
        <v>68</v>
      </c>
      <c r="C72" s="2">
        <f t="shared" ca="1" si="6"/>
        <v>-5.2018402648176396</v>
      </c>
      <c r="D72" s="2">
        <f t="shared" ca="1" si="7"/>
        <v>-7.9194780728192979</v>
      </c>
      <c r="E72" s="10" t="str">
        <f t="shared" ca="1" si="8"/>
        <v>Sud</v>
      </c>
    </row>
    <row r="73" spans="1:5" x14ac:dyDescent="0.25">
      <c r="A73" s="3">
        <f t="shared" ca="1" si="9"/>
        <v>46091</v>
      </c>
      <c r="B73" s="4">
        <f t="shared" ca="1" si="5"/>
        <v>69</v>
      </c>
      <c r="C73" s="2">
        <f t="shared" ca="1" si="6"/>
        <v>-4.8076494769204343</v>
      </c>
      <c r="D73" s="2">
        <f t="shared" ca="1" si="7"/>
        <v>-7.3174013345603308</v>
      </c>
      <c r="E73" s="10" t="str">
        <f t="shared" ca="1" si="8"/>
        <v>Sud</v>
      </c>
    </row>
    <row r="74" spans="1:5" x14ac:dyDescent="0.25">
      <c r="A74" s="3">
        <f t="shared" ca="1" si="9"/>
        <v>46092</v>
      </c>
      <c r="B74" s="4">
        <f t="shared" ca="1" si="5"/>
        <v>70</v>
      </c>
      <c r="C74" s="2">
        <f t="shared" ca="1" si="6"/>
        <v>-4.4120340787256449</v>
      </c>
      <c r="D74" s="2">
        <f t="shared" ca="1" si="7"/>
        <v>-6.7136147221130358</v>
      </c>
      <c r="E74" s="10" t="str">
        <f t="shared" ca="1" si="8"/>
        <v>Sud</v>
      </c>
    </row>
    <row r="75" spans="1:5" x14ac:dyDescent="0.25">
      <c r="A75" s="3">
        <f t="shared" ca="1" si="9"/>
        <v>46093</v>
      </c>
      <c r="B75" s="4">
        <f t="shared" ca="1" si="5"/>
        <v>71</v>
      </c>
      <c r="C75" s="2">
        <f t="shared" ca="1" si="6"/>
        <v>-4.0151112996138352</v>
      </c>
      <c r="D75" s="2">
        <f t="shared" ca="1" si="7"/>
        <v>-6.1082617845393257</v>
      </c>
      <c r="E75" s="10" t="str">
        <f t="shared" ca="1" si="8"/>
        <v>Sud</v>
      </c>
    </row>
    <row r="76" spans="1:5" x14ac:dyDescent="0.25">
      <c r="A76" s="3">
        <f t="shared" ca="1" si="9"/>
        <v>46094</v>
      </c>
      <c r="B76" s="4">
        <f t="shared" ca="1" si="5"/>
        <v>72</v>
      </c>
      <c r="C76" s="2">
        <f t="shared" ca="1" si="6"/>
        <v>-3.6169987563707506</v>
      </c>
      <c r="D76" s="2">
        <f t="shared" ca="1" si="7"/>
        <v>-5.5014857944056539</v>
      </c>
      <c r="E76" s="10" t="str">
        <f t="shared" ca="1" si="8"/>
        <v>Sud</v>
      </c>
    </row>
    <row r="77" spans="1:5" x14ac:dyDescent="0.25">
      <c r="A77" s="3">
        <f t="shared" ca="1" si="9"/>
        <v>46095</v>
      </c>
      <c r="B77" s="4">
        <f t="shared" ca="1" si="5"/>
        <v>73</v>
      </c>
      <c r="C77" s="2">
        <f t="shared" ca="1" si="6"/>
        <v>-3.2178144183349264</v>
      </c>
      <c r="D77" s="2">
        <f t="shared" ca="1" si="7"/>
        <v>-4.8934297729163587</v>
      </c>
      <c r="E77" s="10" t="str">
        <f t="shared" ca="1" si="8"/>
        <v>Sud</v>
      </c>
    </row>
    <row r="78" spans="1:5" x14ac:dyDescent="0.25">
      <c r="A78" s="3">
        <f t="shared" ca="1" si="9"/>
        <v>46096</v>
      </c>
      <c r="B78" s="4">
        <f t="shared" ca="1" si="5"/>
        <v>74</v>
      </c>
      <c r="C78" s="2">
        <f t="shared" ca="1" si="6"/>
        <v>-2.8176765724408273</v>
      </c>
      <c r="D78" s="2">
        <f t="shared" ca="1" si="7"/>
        <v>-4.2842365150774748</v>
      </c>
      <c r="E78" s="10" t="str">
        <f t="shared" ca="1" si="8"/>
        <v>Sud</v>
      </c>
    </row>
    <row r="79" spans="1:5" x14ac:dyDescent="0.25">
      <c r="A79" s="3">
        <f t="shared" ca="1" si="9"/>
        <v>46097</v>
      </c>
      <c r="B79" s="4">
        <f t="shared" ca="1" si="5"/>
        <v>75</v>
      </c>
      <c r="C79" s="2">
        <f t="shared" ca="1" si="6"/>
        <v>-2.4167037881678728</v>
      </c>
      <c r="D79" s="2">
        <f t="shared" ca="1" si="7"/>
        <v>-3.6740486148730125</v>
      </c>
      <c r="E79" s="10" t="str">
        <f t="shared" ca="1" si="8"/>
        <v>Sud</v>
      </c>
    </row>
    <row r="80" spans="1:5" x14ac:dyDescent="0.25">
      <c r="A80" s="3">
        <f t="shared" ca="1" si="9"/>
        <v>46098</v>
      </c>
      <c r="B80" s="4">
        <f t="shared" ca="1" si="5"/>
        <v>76</v>
      </c>
      <c r="C80" s="2">
        <f t="shared" ca="1" si="6"/>
        <v>-2.0150148824057457</v>
      </c>
      <c r="D80" s="2">
        <f t="shared" ca="1" si="7"/>
        <v>-3.0630084904405601</v>
      </c>
      <c r="E80" s="10" t="str">
        <f t="shared" ca="1" si="8"/>
        <v>Sud</v>
      </c>
    </row>
    <row r="81" spans="1:5" x14ac:dyDescent="0.25">
      <c r="A81" s="3">
        <f t="shared" ca="1" si="9"/>
        <v>46099</v>
      </c>
      <c r="B81" s="4">
        <f t="shared" ca="1" si="5"/>
        <v>77</v>
      </c>
      <c r="C81" s="2">
        <f t="shared" ca="1" si="6"/>
        <v>-1.6127288842463776</v>
      </c>
      <c r="D81" s="2">
        <f t="shared" ca="1" si="7"/>
        <v>-2.4512584092371368</v>
      </c>
      <c r="E81" s="10" t="str">
        <f t="shared" ca="1" si="8"/>
        <v>Sud</v>
      </c>
    </row>
    <row r="82" spans="1:5" x14ac:dyDescent="0.25">
      <c r="A82" s="3">
        <f t="shared" ca="1" si="9"/>
        <v>46100</v>
      </c>
      <c r="B82" s="4">
        <f t="shared" ca="1" si="5"/>
        <v>78</v>
      </c>
      <c r="C82" s="2">
        <f t="shared" ca="1" si="6"/>
        <v>-1.2099649997130684</v>
      </c>
      <c r="D82" s="2">
        <f t="shared" ca="1" si="7"/>
        <v>-1.8389405131900038</v>
      </c>
      <c r="E82" s="10" t="str">
        <f t="shared" ca="1" si="8"/>
        <v>Sud</v>
      </c>
    </row>
    <row r="83" spans="1:5" x14ac:dyDescent="0.25">
      <c r="A83" s="3">
        <f t="shared" ca="1" si="9"/>
        <v>46101</v>
      </c>
      <c r="B83" s="4">
        <f t="shared" ca="1" si="5"/>
        <v>79</v>
      </c>
      <c r="C83" s="2">
        <f t="shared" ca="1" si="6"/>
        <v>-0.80684257643716017</v>
      </c>
      <c r="D83" s="2">
        <f t="shared" ca="1" si="7"/>
        <v>-1.2261968438301574</v>
      </c>
      <c r="E83" s="10" t="str">
        <f t="shared" ca="1" si="8"/>
        <v>Sud</v>
      </c>
    </row>
    <row r="84" spans="1:5" x14ac:dyDescent="0.25">
      <c r="A84" s="3">
        <f t="shared" ca="1" si="9"/>
        <v>46102</v>
      </c>
      <c r="B84" s="4">
        <f t="shared" ca="1" si="5"/>
        <v>80</v>
      </c>
      <c r="C84" s="2">
        <f t="shared" ca="1" si="6"/>
        <v>-0.40348106829276503</v>
      </c>
      <c r="D84" s="2">
        <f t="shared" ca="1" si="7"/>
        <v>-0.61316936740891714</v>
      </c>
      <c r="E84" s="10" t="str">
        <f t="shared" ca="1" si="8"/>
        <v>Sud</v>
      </c>
    </row>
    <row r="85" spans="1:5" x14ac:dyDescent="0.25">
      <c r="A85" s="3">
        <f t="shared" ca="1" si="9"/>
        <v>46103</v>
      </c>
      <c r="B85" s="4">
        <f t="shared" ca="1" si="5"/>
        <v>81</v>
      </c>
      <c r="C85" s="2">
        <f t="shared" ca="1" si="6"/>
        <v>0</v>
      </c>
      <c r="D85" s="2">
        <f t="shared" ca="1" si="7"/>
        <v>0</v>
      </c>
      <c r="E85" s="10" t="str">
        <f t="shared" ca="1" si="8"/>
        <v>Nord</v>
      </c>
    </row>
    <row r="86" spans="1:5" x14ac:dyDescent="0.25">
      <c r="A86" s="3">
        <f t="shared" ca="1" si="9"/>
        <v>46104</v>
      </c>
      <c r="B86" s="4">
        <f t="shared" ca="1" si="5"/>
        <v>82</v>
      </c>
      <c r="C86" s="2">
        <f t="shared" ca="1" si="6"/>
        <v>0.40348106829276503</v>
      </c>
      <c r="D86" s="2">
        <f t="shared" ca="1" si="7"/>
        <v>0.61316936740891714</v>
      </c>
      <c r="E86" s="10" t="str">
        <f t="shared" ca="1" si="8"/>
        <v>Nord</v>
      </c>
    </row>
    <row r="87" spans="1:5" x14ac:dyDescent="0.25">
      <c r="A87" s="3">
        <f t="shared" ca="1" si="9"/>
        <v>46105</v>
      </c>
      <c r="B87" s="4">
        <f t="shared" ca="1" si="5"/>
        <v>83</v>
      </c>
      <c r="C87" s="2">
        <f t="shared" ca="1" si="6"/>
        <v>0.80684257643716017</v>
      </c>
      <c r="D87" s="2">
        <f t="shared" ca="1" si="7"/>
        <v>1.2261968438301574</v>
      </c>
      <c r="E87" s="10" t="str">
        <f t="shared" ca="1" si="8"/>
        <v>Nord</v>
      </c>
    </row>
    <row r="88" spans="1:5" x14ac:dyDescent="0.25">
      <c r="A88" s="3">
        <f t="shared" ca="1" si="9"/>
        <v>46106</v>
      </c>
      <c r="B88" s="4">
        <f t="shared" ca="1" si="5"/>
        <v>84</v>
      </c>
      <c r="C88" s="2">
        <f t="shared" ca="1" si="6"/>
        <v>1.2099649997130684</v>
      </c>
      <c r="D88" s="2">
        <f t="shared" ca="1" si="7"/>
        <v>1.8389405131900038</v>
      </c>
      <c r="E88" s="10" t="str">
        <f t="shared" ca="1" si="8"/>
        <v>Nord</v>
      </c>
    </row>
    <row r="89" spans="1:5" x14ac:dyDescent="0.25">
      <c r="A89" s="3">
        <f t="shared" ca="1" si="9"/>
        <v>46107</v>
      </c>
      <c r="B89" s="4">
        <f t="shared" ca="1" si="5"/>
        <v>85</v>
      </c>
      <c r="C89" s="2">
        <f t="shared" ca="1" si="6"/>
        <v>1.6127288842463776</v>
      </c>
      <c r="D89" s="2">
        <f t="shared" ca="1" si="7"/>
        <v>2.4512584092371368</v>
      </c>
      <c r="E89" s="10" t="str">
        <f t="shared" ca="1" si="8"/>
        <v>Nord</v>
      </c>
    </row>
    <row r="90" spans="1:5" x14ac:dyDescent="0.25">
      <c r="A90" s="3">
        <f t="shared" ca="1" si="9"/>
        <v>46108</v>
      </c>
      <c r="B90" s="4">
        <f t="shared" ca="1" si="5"/>
        <v>86</v>
      </c>
      <c r="C90" s="2">
        <f t="shared" ca="1" si="6"/>
        <v>2.0150148824057457</v>
      </c>
      <c r="D90" s="2">
        <f t="shared" ca="1" si="7"/>
        <v>3.0630084904405601</v>
      </c>
      <c r="E90" s="10" t="str">
        <f t="shared" ca="1" si="8"/>
        <v>Nord</v>
      </c>
    </row>
    <row r="91" spans="1:5" x14ac:dyDescent="0.25">
      <c r="A91" s="3">
        <f t="shared" ca="1" si="9"/>
        <v>46109</v>
      </c>
      <c r="B91" s="4">
        <f t="shared" ca="1" si="5"/>
        <v>87</v>
      </c>
      <c r="C91" s="2">
        <f t="shared" ca="1" si="6"/>
        <v>2.4167037881678728</v>
      </c>
      <c r="D91" s="2">
        <f t="shared" ca="1" si="7"/>
        <v>3.6740486148730125</v>
      </c>
      <c r="E91" s="10" t="str">
        <f t="shared" ca="1" si="8"/>
        <v>Nord</v>
      </c>
    </row>
    <row r="92" spans="1:5" x14ac:dyDescent="0.25">
      <c r="A92" s="3">
        <f t="shared" ca="1" si="9"/>
        <v>46110</v>
      </c>
      <c r="B92" s="4">
        <f t="shared" ca="1" si="5"/>
        <v>88</v>
      </c>
      <c r="C92" s="2">
        <f t="shared" ca="1" si="6"/>
        <v>2.8176765724408273</v>
      </c>
      <c r="D92" s="2">
        <f t="shared" ca="1" si="7"/>
        <v>4.2842365150774748</v>
      </c>
      <c r="E92" s="10" t="str">
        <f t="shared" ca="1" si="8"/>
        <v>Nord</v>
      </c>
    </row>
    <row r="93" spans="1:5" x14ac:dyDescent="0.25">
      <c r="A93" s="3">
        <f t="shared" ca="1" si="9"/>
        <v>46111</v>
      </c>
      <c r="B93" s="4">
        <f t="shared" ca="1" si="5"/>
        <v>89</v>
      </c>
      <c r="C93" s="2">
        <f t="shared" ca="1" si="6"/>
        <v>3.2178144183349264</v>
      </c>
      <c r="D93" s="2">
        <f t="shared" ca="1" si="7"/>
        <v>4.8934297729163587</v>
      </c>
      <c r="E93" s="10" t="str">
        <f t="shared" ca="1" si="8"/>
        <v>Nord</v>
      </c>
    </row>
    <row r="94" spans="1:5" x14ac:dyDescent="0.25">
      <c r="A94" s="3">
        <f t="shared" ca="1" si="9"/>
        <v>46112</v>
      </c>
      <c r="B94" s="4">
        <f t="shared" ca="1" si="5"/>
        <v>90</v>
      </c>
      <c r="C94" s="2">
        <f t="shared" ca="1" si="6"/>
        <v>3.6169987563707506</v>
      </c>
      <c r="D94" s="2">
        <f t="shared" ca="1" si="7"/>
        <v>5.5014857944056539</v>
      </c>
      <c r="E94" s="10" t="str">
        <f t="shared" ca="1" si="8"/>
        <v>Nord</v>
      </c>
    </row>
    <row r="95" spans="1:5" x14ac:dyDescent="0.25">
      <c r="A95" s="3">
        <f t="shared" ca="1" si="9"/>
        <v>46113</v>
      </c>
      <c r="B95" s="4">
        <f t="shared" ca="1" si="5"/>
        <v>91</v>
      </c>
      <c r="C95" s="2">
        <f t="shared" ca="1" si="6"/>
        <v>4.0151112996138352</v>
      </c>
      <c r="D95" s="2">
        <f t="shared" ca="1" si="7"/>
        <v>6.1082617845393257</v>
      </c>
      <c r="E95" s="10" t="str">
        <f t="shared" ca="1" si="8"/>
        <v>Nord</v>
      </c>
    </row>
    <row r="96" spans="1:5" x14ac:dyDescent="0.25">
      <c r="A96" s="3">
        <f t="shared" ca="1" si="9"/>
        <v>46114</v>
      </c>
      <c r="B96" s="4">
        <f t="shared" ca="1" si="5"/>
        <v>92</v>
      </c>
      <c r="C96" s="2">
        <f t="shared" ca="1" si="6"/>
        <v>4.4120340787256449</v>
      </c>
      <c r="D96" s="2">
        <f t="shared" ca="1" si="7"/>
        <v>6.7136147221130358</v>
      </c>
      <c r="E96" s="10" t="str">
        <f t="shared" ca="1" si="8"/>
        <v>Nord</v>
      </c>
    </row>
    <row r="97" spans="1:5" x14ac:dyDescent="0.25">
      <c r="A97" s="3">
        <f t="shared" ca="1" si="9"/>
        <v>46115</v>
      </c>
      <c r="B97" s="4">
        <f t="shared" ca="1" si="5"/>
        <v>93</v>
      </c>
      <c r="C97" s="2">
        <f t="shared" ca="1" si="6"/>
        <v>4.8076494769204343</v>
      </c>
      <c r="D97" s="2">
        <f t="shared" ca="1" si="7"/>
        <v>7.3174013345603308</v>
      </c>
      <c r="E97" s="10" t="str">
        <f t="shared" ca="1" si="8"/>
        <v>Nord</v>
      </c>
    </row>
    <row r="98" spans="1:5" x14ac:dyDescent="0.25">
      <c r="A98" s="3">
        <f t="shared" ca="1" si="9"/>
        <v>46116</v>
      </c>
      <c r="B98" s="4">
        <f t="shared" ca="1" si="5"/>
        <v>94</v>
      </c>
      <c r="C98" s="2">
        <f t="shared" ca="1" si="6"/>
        <v>5.2018402648176396</v>
      </c>
      <c r="D98" s="2">
        <f t="shared" ca="1" si="7"/>
        <v>7.9194780728192979</v>
      </c>
      <c r="E98" s="10" t="str">
        <f t="shared" ca="1" si="8"/>
        <v>Nord</v>
      </c>
    </row>
    <row r="99" spans="1:5" x14ac:dyDescent="0.25">
      <c r="A99" s="3">
        <f t="shared" ca="1" si="9"/>
        <v>46117</v>
      </c>
      <c r="B99" s="4">
        <f t="shared" ca="1" si="5"/>
        <v>95</v>
      </c>
      <c r="C99" s="2">
        <f t="shared" ca="1" si="6"/>
        <v>5.5944896351794702</v>
      </c>
      <c r="D99" s="2">
        <f t="shared" ca="1" si="7"/>
        <v>8.5197010862529545</v>
      </c>
      <c r="E99" s="10" t="str">
        <f t="shared" ca="1" si="8"/>
        <v>Nord</v>
      </c>
    </row>
    <row r="100" spans="1:5" x14ac:dyDescent="0.25">
      <c r="A100" s="3">
        <f t="shared" ca="1" si="9"/>
        <v>46118</v>
      </c>
      <c r="B100" s="4">
        <f t="shared" ca="1" si="5"/>
        <v>96</v>
      </c>
      <c r="C100" s="2">
        <f t="shared" ca="1" si="6"/>
        <v>5.9854812375234232</v>
      </c>
      <c r="D100" s="2">
        <f t="shared" ca="1" si="7"/>
        <v>9.1179261976525385</v>
      </c>
      <c r="E100" s="10" t="str">
        <f t="shared" ca="1" si="8"/>
        <v>Nord</v>
      </c>
    </row>
    <row r="101" spans="1:5" x14ac:dyDescent="0.25">
      <c r="A101" s="3">
        <f t="shared" ca="1" si="9"/>
        <v>46119</v>
      </c>
      <c r="B101" s="4">
        <f t="shared" ca="1" si="5"/>
        <v>97</v>
      </c>
      <c r="C101" s="2">
        <f t="shared" ca="1" si="6"/>
        <v>6.3746992125994337</v>
      </c>
      <c r="D101" s="2">
        <f t="shared" ca="1" si="7"/>
        <v>9.7140088783592873</v>
      </c>
      <c r="E101" s="10" t="str">
        <f t="shared" ca="1" si="8"/>
        <v>Nord</v>
      </c>
    </row>
    <row r="102" spans="1:5" x14ac:dyDescent="0.25">
      <c r="A102" s="3">
        <f t="shared" ca="1" si="9"/>
        <v>46120</v>
      </c>
      <c r="B102" s="4">
        <f t="shared" ca="1" si="5"/>
        <v>98</v>
      </c>
      <c r="C102" s="2">
        <f t="shared" ca="1" si="6"/>
        <v>6.7620282267214753</v>
      </c>
      <c r="D102" s="2">
        <f t="shared" ca="1" si="7"/>
        <v>10.307804223547379</v>
      </c>
      <c r="E102" s="10" t="str">
        <f t="shared" ca="1" si="8"/>
        <v>Nord</v>
      </c>
    </row>
    <row r="103" spans="1:5" x14ac:dyDescent="0.25">
      <c r="A103" s="3">
        <f t="shared" ca="1" si="9"/>
        <v>46121</v>
      </c>
      <c r="B103" s="4">
        <f t="shared" ca="1" si="5"/>
        <v>99</v>
      </c>
      <c r="C103" s="2">
        <f t="shared" ca="1" si="6"/>
        <v>7.1473535059434159</v>
      </c>
      <c r="D103" s="2">
        <f t="shared" ca="1" si="7"/>
        <v>10.899166927718298</v>
      </c>
      <c r="E103" s="10" t="str">
        <f t="shared" ca="1" si="8"/>
        <v>Nord</v>
      </c>
    </row>
    <row r="104" spans="1:5" x14ac:dyDescent="0.25">
      <c r="A104" s="3">
        <f t="shared" ca="1" si="9"/>
        <v>46122</v>
      </c>
      <c r="B104" s="4">
        <f t="shared" ca="1" si="5"/>
        <v>100</v>
      </c>
      <c r="C104" s="2">
        <f t="shared" ca="1" si="6"/>
        <v>7.5305608700690225</v>
      </c>
      <c r="D104" s="2">
        <f t="shared" ca="1" si="7"/>
        <v>11.487951260465149</v>
      </c>
      <c r="E104" s="10" t="str">
        <f t="shared" ca="1" si="8"/>
        <v>Nord</v>
      </c>
    </row>
    <row r="105" spans="1:5" x14ac:dyDescent="0.25">
      <c r="A105" s="3">
        <f t="shared" ca="1" si="9"/>
        <v>46123</v>
      </c>
      <c r="B105" s="4">
        <f t="shared" ca="1" si="5"/>
        <v>101</v>
      </c>
      <c r="C105" s="2">
        <f t="shared" ca="1" si="6"/>
        <v>7.9115367664860159</v>
      </c>
      <c r="D105" s="2">
        <f t="shared" ca="1" si="7"/>
        <v>12.074011042574206</v>
      </c>
      <c r="E105" s="10" t="str">
        <f t="shared" ca="1" si="8"/>
        <v>Nord</v>
      </c>
    </row>
    <row r="106" spans="1:5" x14ac:dyDescent="0.25">
      <c r="A106" s="3">
        <f t="shared" ca="1" si="9"/>
        <v>46124</v>
      </c>
      <c r="B106" s="4">
        <f t="shared" ca="1" si="5"/>
        <v>102</v>
      </c>
      <c r="C106" s="2">
        <f t="shared" ca="1" si="6"/>
        <v>8.2901683038141503</v>
      </c>
      <c r="D106" s="2">
        <f t="shared" ca="1" si="7"/>
        <v>12.6571996225404</v>
      </c>
      <c r="E106" s="10" t="str">
        <f t="shared" ca="1" si="8"/>
        <v>Nord</v>
      </c>
    </row>
    <row r="107" spans="1:5" x14ac:dyDescent="0.25">
      <c r="A107" s="3">
        <f t="shared" ca="1" si="9"/>
        <v>46125</v>
      </c>
      <c r="B107" s="4">
        <f t="shared" ca="1" si="5"/>
        <v>103</v>
      </c>
      <c r="C107" s="2">
        <f t="shared" ca="1" si="6"/>
        <v>8.6663432853573781</v>
      </c>
      <c r="D107" s="2">
        <f t="shared" ca="1" si="7"/>
        <v>13.23736985358356</v>
      </c>
      <c r="E107" s="10" t="str">
        <f t="shared" ca="1" si="8"/>
        <v>Nord</v>
      </c>
    </row>
    <row r="108" spans="1:5" x14ac:dyDescent="0.25">
      <c r="A108" s="3">
        <f t="shared" ca="1" si="9"/>
        <v>46126</v>
      </c>
      <c r="B108" s="4">
        <f t="shared" ca="1" si="5"/>
        <v>104</v>
      </c>
      <c r="C108" s="2">
        <f t="shared" ca="1" si="6"/>
        <v>9.0399502423501499</v>
      </c>
      <c r="D108" s="2">
        <f t="shared" ca="1" si="7"/>
        <v>13.814374071262723</v>
      </c>
      <c r="E108" s="10" t="str">
        <f t="shared" ca="1" si="8"/>
        <v>Nord</v>
      </c>
    </row>
    <row r="109" spans="1:5" x14ac:dyDescent="0.25">
      <c r="A109" s="3">
        <f t="shared" ca="1" si="9"/>
        <v>46127</v>
      </c>
      <c r="B109" s="4">
        <f t="shared" ca="1" si="5"/>
        <v>105</v>
      </c>
      <c r="C109" s="2">
        <f t="shared" ca="1" si="6"/>
        <v>9.4108784669880077</v>
      </c>
      <c r="D109" s="2">
        <f t="shared" ca="1" si="7"/>
        <v>14.388064071796903</v>
      </c>
      <c r="E109" s="10" t="str">
        <f t="shared" ca="1" si="8"/>
        <v>Nord</v>
      </c>
    </row>
    <row r="110" spans="1:5" x14ac:dyDescent="0.25">
      <c r="A110" s="3">
        <f t="shared" ca="1" si="9"/>
        <v>46128</v>
      </c>
      <c r="B110" s="4">
        <f t="shared" ca="1" si="5"/>
        <v>106</v>
      </c>
      <c r="C110" s="2">
        <f t="shared" ca="1" si="6"/>
        <v>9.7790180452327071</v>
      </c>
      <c r="D110" s="2">
        <f t="shared" ca="1" si="7"/>
        <v>14.958291091212869</v>
      </c>
      <c r="E110" s="10" t="str">
        <f t="shared" ca="1" si="8"/>
        <v>Nord</v>
      </c>
    </row>
    <row r="111" spans="1:5" x14ac:dyDescent="0.25">
      <c r="A111" s="3">
        <f t="shared" ca="1" si="9"/>
        <v>46129</v>
      </c>
      <c r="B111" s="4">
        <f t="shared" ca="1" si="5"/>
        <v>107</v>
      </c>
      <c r="C111" s="2">
        <f t="shared" ca="1" si="6"/>
        <v>10.144259889382107</v>
      </c>
      <c r="D111" s="2">
        <f t="shared" ca="1" si="7"/>
        <v>15.524905785452184</v>
      </c>
      <c r="E111" s="10" t="str">
        <f t="shared" ca="1" si="8"/>
        <v>Nord</v>
      </c>
    </row>
    <row r="112" spans="1:5" x14ac:dyDescent="0.25">
      <c r="A112" s="3">
        <f t="shared" ca="1" si="9"/>
        <v>46130</v>
      </c>
      <c r="B112" s="4">
        <f t="shared" ca="1" si="5"/>
        <v>108</v>
      </c>
      <c r="C112" s="2">
        <f t="shared" ca="1" si="6"/>
        <v>10.506495770395226</v>
      </c>
      <c r="D112" s="2">
        <f t="shared" ca="1" si="7"/>
        <v>16.087758211583168</v>
      </c>
      <c r="E112" s="10" t="str">
        <f t="shared" ca="1" si="8"/>
        <v>Nord</v>
      </c>
    </row>
    <row r="113" spans="1:5" x14ac:dyDescent="0.25">
      <c r="A113" s="3">
        <f t="shared" ca="1" si="9"/>
        <v>46131</v>
      </c>
      <c r="B113" s="4">
        <f t="shared" ca="1" si="5"/>
        <v>109</v>
      </c>
      <c r="C113" s="2">
        <f t="shared" ca="1" si="6"/>
        <v>10.865618349962824</v>
      </c>
      <c r="D113" s="2">
        <f t="shared" ca="1" si="7"/>
        <v>16.646697810276319</v>
      </c>
      <c r="E113" s="10" t="str">
        <f t="shared" ca="1" si="8"/>
        <v>Nord</v>
      </c>
    </row>
    <row r="114" spans="1:5" x14ac:dyDescent="0.25">
      <c r="A114" s="3">
        <f t="shared" ca="1" si="9"/>
        <v>46132</v>
      </c>
      <c r="B114" s="4">
        <f t="shared" ca="1" si="5"/>
        <v>110</v>
      </c>
      <c r="C114" s="2">
        <f t="shared" ca="1" si="6"/>
        <v>11.22152121231408</v>
      </c>
      <c r="D114" s="2">
        <f t="shared" ca="1" si="7"/>
        <v>17.201573389715715</v>
      </c>
      <c r="E114" s="10" t="str">
        <f t="shared" ca="1" si="8"/>
        <v>Nord</v>
      </c>
    </row>
    <row r="115" spans="1:5" x14ac:dyDescent="0.25">
      <c r="A115" s="3">
        <f t="shared" ca="1" si="9"/>
        <v>46133</v>
      </c>
      <c r="B115" s="4">
        <f t="shared" ca="1" si="5"/>
        <v>111</v>
      </c>
      <c r="C115" s="2">
        <f t="shared" ca="1" si="6"/>
        <v>11.574098895749867</v>
      </c>
      <c r="D115" s="2">
        <f t="shared" ca="1" si="7"/>
        <v>17.75223311113302</v>
      </c>
      <c r="E115" s="10" t="str">
        <f t="shared" ca="1" si="8"/>
        <v>Nord</v>
      </c>
    </row>
    <row r="116" spans="1:5" x14ac:dyDescent="0.25">
      <c r="A116" s="3">
        <f t="shared" ca="1" si="9"/>
        <v>46134</v>
      </c>
      <c r="B116" s="4">
        <f t="shared" ca="1" si="5"/>
        <v>112</v>
      </c>
      <c r="C116" s="2">
        <f t="shared" ca="1" si="6"/>
        <v>11.923246923893329</v>
      </c>
      <c r="D116" s="2">
        <f t="shared" ca="1" si="7"/>
        <v>18.298524476165166</v>
      </c>
      <c r="E116" s="10" t="str">
        <f t="shared" ca="1" si="8"/>
        <v>Nord</v>
      </c>
    </row>
    <row r="117" spans="1:5" x14ac:dyDescent="0.25">
      <c r="A117" s="3">
        <f t="shared" ca="1" si="9"/>
        <v>46135</v>
      </c>
      <c r="B117" s="4">
        <f t="shared" ca="1" si="5"/>
        <v>113</v>
      </c>
      <c r="C117" s="2">
        <f t="shared" ca="1" si="6"/>
        <v>12.268861836648499</v>
      </c>
      <c r="D117" s="2">
        <f t="shared" ca="1" si="7"/>
        <v>18.840294316251626</v>
      </c>
      <c r="E117" s="10" t="str">
        <f t="shared" ca="1" si="8"/>
        <v>Nord</v>
      </c>
    </row>
    <row r="118" spans="1:5" x14ac:dyDescent="0.25">
      <c r="A118" s="3">
        <f t="shared" ca="1" si="9"/>
        <v>46136</v>
      </c>
      <c r="B118" s="4">
        <f t="shared" ca="1" si="5"/>
        <v>114</v>
      </c>
      <c r="C118" s="2">
        <f t="shared" ca="1" si="6"/>
        <v>12.610841220857743</v>
      </c>
      <c r="D118" s="2">
        <f t="shared" ca="1" si="7"/>
        <v>19.377388784302056</v>
      </c>
      <c r="E118" s="10" t="str">
        <f t="shared" ca="1" si="8"/>
        <v>Nord</v>
      </c>
    </row>
    <row r="119" spans="1:5" x14ac:dyDescent="0.25">
      <c r="A119" s="3">
        <f t="shared" ca="1" si="9"/>
        <v>46137</v>
      </c>
      <c r="B119" s="4">
        <f t="shared" ca="1" si="5"/>
        <v>115</v>
      </c>
      <c r="C119" s="2">
        <f t="shared" ca="1" si="6"/>
        <v>12.949083740649005</v>
      </c>
      <c r="D119" s="2">
        <f t="shared" ca="1" si="7"/>
        <v>19.909653348880148</v>
      </c>
      <c r="E119" s="10" t="str">
        <f t="shared" ca="1" si="8"/>
        <v>Nord</v>
      </c>
    </row>
    <row r="120" spans="1:5" x14ac:dyDescent="0.25">
      <c r="A120" s="3">
        <f t="shared" ca="1" si="9"/>
        <v>46138</v>
      </c>
      <c r="B120" s="4">
        <f t="shared" ca="1" si="5"/>
        <v>116</v>
      </c>
      <c r="C120" s="2">
        <f t="shared" ca="1" si="6"/>
        <v>13.283489167463799</v>
      </c>
      <c r="D120" s="2">
        <f t="shared" ca="1" si="7"/>
        <v>20.436932791164494</v>
      </c>
      <c r="E120" s="10" t="str">
        <f t="shared" ca="1" si="8"/>
        <v>Nord</v>
      </c>
    </row>
    <row r="121" spans="1:5" x14ac:dyDescent="0.25">
      <c r="A121" s="3">
        <f t="shared" ca="1" si="9"/>
        <v>46139</v>
      </c>
      <c r="B121" s="4">
        <f t="shared" ca="1" si="5"/>
        <v>117</v>
      </c>
      <c r="C121" s="2">
        <f t="shared" ca="1" si="6"/>
        <v>13.613958409757094</v>
      </c>
      <c r="D121" s="2">
        <f t="shared" ca="1" si="7"/>
        <v>20.959071204962179</v>
      </c>
      <c r="E121" s="10" t="str">
        <f t="shared" ca="1" si="8"/>
        <v>Nord</v>
      </c>
    </row>
    <row r="122" spans="1:5" x14ac:dyDescent="0.25">
      <c r="A122" s="3">
        <f t="shared" ca="1" si="9"/>
        <v>46140</v>
      </c>
      <c r="B122" s="4">
        <f t="shared" ca="1" si="5"/>
        <v>118</v>
      </c>
      <c r="C122" s="2">
        <f t="shared" ca="1" si="6"/>
        <v>13.940393542360294</v>
      </c>
      <c r="D122" s="2">
        <f t="shared" ca="1" si="7"/>
        <v>21.475912000065243</v>
      </c>
      <c r="E122" s="10" t="str">
        <f t="shared" ca="1" si="8"/>
        <v>Nord</v>
      </c>
    </row>
    <row r="123" spans="1:5" x14ac:dyDescent="0.25">
      <c r="A123" s="3">
        <f t="shared" ca="1" si="9"/>
        <v>46141</v>
      </c>
      <c r="B123" s="4">
        <f t="shared" ca="1" si="5"/>
        <v>119</v>
      </c>
      <c r="C123" s="2">
        <f t="shared" ca="1" si="6"/>
        <v>14.262697835498557</v>
      </c>
      <c r="D123" s="2">
        <f t="shared" ca="1" si="7"/>
        <v>21.987297909254391</v>
      </c>
      <c r="E123" s="10" t="str">
        <f t="shared" ca="1" si="8"/>
        <v>Nord</v>
      </c>
    </row>
    <row r="124" spans="1:5" x14ac:dyDescent="0.25">
      <c r="A124" s="3">
        <f t="shared" ca="1" si="9"/>
        <v>46142</v>
      </c>
      <c r="B124" s="4">
        <f t="shared" ca="1" si="5"/>
        <v>120</v>
      </c>
      <c r="C124" s="2">
        <f t="shared" ca="1" si="6"/>
        <v>14.580775783453936</v>
      </c>
      <c r="D124" s="2">
        <f t="shared" ca="1" si="7"/>
        <v>22.493070999267598</v>
      </c>
      <c r="E124" s="10" t="str">
        <f t="shared" ca="1" si="8"/>
        <v>Nord</v>
      </c>
    </row>
    <row r="125" spans="1:5" x14ac:dyDescent="0.25">
      <c r="A125" s="3">
        <f t="shared" ca="1" si="9"/>
        <v>46143</v>
      </c>
      <c r="B125" s="4">
        <f t="shared" ca="1" si="5"/>
        <v>121</v>
      </c>
      <c r="C125" s="2">
        <f t="shared" ca="1" si="6"/>
        <v>14.89453313286576</v>
      </c>
      <c r="D125" s="2">
        <f t="shared" ca="1" si="7"/>
        <v>22.993072686063993</v>
      </c>
      <c r="E125" s="10" t="str">
        <f t="shared" ca="1" si="8"/>
        <v>Nord</v>
      </c>
    </row>
    <row r="126" spans="1:5" x14ac:dyDescent="0.25">
      <c r="A126" s="3">
        <f t="shared" ca="1" si="9"/>
        <v>46144</v>
      </c>
      <c r="B126" s="4">
        <f t="shared" ca="1" si="5"/>
        <v>122</v>
      </c>
      <c r="C126" s="2">
        <f t="shared" ca="1" si="6"/>
        <v>15.203876910659964</v>
      </c>
      <c r="D126" s="2">
        <f t="shared" ca="1" si="7"/>
        <v>23.487143754724926</v>
      </c>
      <c r="E126" s="10" t="str">
        <f t="shared" ca="1" si="8"/>
        <v>Nord</v>
      </c>
    </row>
    <row r="127" spans="1:5" x14ac:dyDescent="0.25">
      <c r="A127" s="3">
        <f t="shared" ca="1" si="9"/>
        <v>46145</v>
      </c>
      <c r="B127" s="4">
        <f t="shared" ca="1" si="5"/>
        <v>123</v>
      </c>
      <c r="C127" s="2">
        <f t="shared" ca="1" si="6"/>
        <v>15.508715451599004</v>
      </c>
      <c r="D127" s="2">
        <f t="shared" ca="1" si="7"/>
        <v>23.975124384344426</v>
      </c>
      <c r="E127" s="10" t="str">
        <f t="shared" ca="1" si="8"/>
        <v>Nord</v>
      </c>
    </row>
    <row r="128" spans="1:5" x14ac:dyDescent="0.25">
      <c r="A128" s="3">
        <f t="shared" ca="1" si="9"/>
        <v>46146</v>
      </c>
      <c r="B128" s="4">
        <f t="shared" ca="1" si="5"/>
        <v>124</v>
      </c>
      <c r="C128" s="2">
        <f t="shared" ca="1" si="6"/>
        <v>15.808958425444242</v>
      </c>
      <c r="D128" s="2">
        <f t="shared" ca="1" si="7"/>
        <v>24.456854178269822</v>
      </c>
      <c r="E128" s="10" t="str">
        <f t="shared" ca="1" si="8"/>
        <v>Nord</v>
      </c>
    </row>
    <row r="129" spans="1:5" x14ac:dyDescent="0.25">
      <c r="A129" s="3">
        <f t="shared" ca="1" si="9"/>
        <v>46147</v>
      </c>
      <c r="B129" s="4">
        <f t="shared" ca="1" si="5"/>
        <v>125</v>
      </c>
      <c r="C129" s="2">
        <f t="shared" ca="1" si="6"/>
        <v>16.104516863722758</v>
      </c>
      <c r="D129" s="2">
        <f t="shared" ca="1" si="7"/>
        <v>24.93217220006062</v>
      </c>
      <c r="E129" s="10" t="str">
        <f t="shared" ca="1" si="8"/>
        <v>Nord</v>
      </c>
    </row>
    <row r="130" spans="1:5" x14ac:dyDescent="0.25">
      <c r="A130" s="3">
        <f t="shared" ca="1" si="9"/>
        <v>46148</v>
      </c>
      <c r="B130" s="4">
        <f t="shared" ca="1" si="5"/>
        <v>126</v>
      </c>
      <c r="C130" s="2">
        <f t="shared" ca="1" si="6"/>
        <v>16.395303186090608</v>
      </c>
      <c r="D130" s="2">
        <f t="shared" ca="1" si="7"/>
        <v>25.400917015537921</v>
      </c>
      <c r="E130" s="10" t="str">
        <f t="shared" ca="1" si="8"/>
        <v>Nord</v>
      </c>
    </row>
    <row r="131" spans="1:5" x14ac:dyDescent="0.25">
      <c r="A131" s="3">
        <f t="shared" ca="1" si="9"/>
        <v>46149</v>
      </c>
      <c r="B131" s="4">
        <f t="shared" ca="1" si="5"/>
        <v>127</v>
      </c>
      <c r="C131" s="2">
        <f t="shared" ca="1" si="6"/>
        <v>16.681231226284797</v>
      </c>
      <c r="D131" s="2">
        <f t="shared" ca="1" si="7"/>
        <v>25.862926741299813</v>
      </c>
      <c r="E131" s="10" t="str">
        <f t="shared" ca="1" si="8"/>
        <v>Nord</v>
      </c>
    </row>
    <row r="132" spans="1:5" x14ac:dyDescent="0.25">
      <c r="A132" s="3">
        <f t="shared" ca="1" si="9"/>
        <v>46150</v>
      </c>
      <c r="B132" s="4">
        <f t="shared" ca="1" si="5"/>
        <v>128</v>
      </c>
      <c r="C132" s="2">
        <f t="shared" ca="1" si="6"/>
        <v>16.962216257656184</v>
      </c>
      <c r="D132" s="2">
        <f t="shared" ca="1" si="7"/>
        <v>26.318039100077321</v>
      </c>
      <c r="E132" s="10" t="str">
        <f t="shared" ca="1" si="8"/>
        <v>Nord</v>
      </c>
    </row>
    <row r="133" spans="1:5" x14ac:dyDescent="0.25">
      <c r="A133" s="3">
        <f t="shared" ca="1" si="9"/>
        <v>46151</v>
      </c>
      <c r="B133" s="4">
        <f t="shared" ca="1" si="5"/>
        <v>129</v>
      </c>
      <c r="C133" s="2">
        <f t="shared" ca="1" si="6"/>
        <v>17.238175018275822</v>
      </c>
      <c r="D133" s="2">
        <f t="shared" ca="1" si="7"/>
        <v>26.766091483302244</v>
      </c>
      <c r="E133" s="10" t="str">
        <f t="shared" ca="1" si="8"/>
        <v>Nord</v>
      </c>
    </row>
    <row r="134" spans="1:5" x14ac:dyDescent="0.25">
      <c r="A134" s="3">
        <f t="shared" ca="1" si="9"/>
        <v>46152</v>
      </c>
      <c r="B134" s="4">
        <f t="shared" ref="B134:B197" ca="1" si="10">A134-DATE(YEAR(A134),1,0)</f>
        <v>130</v>
      </c>
      <c r="C134" s="2">
        <f t="shared" ref="C134:C197" ca="1" si="11">23.44*SIN(RADIANS((360/365)*(B134-81)))</f>
        <v>17.509025735607256</v>
      </c>
      <c r="D134" s="2">
        <f t="shared" ref="D134:D197" ca="1" si="12">DEGREES(ASIN(SIN(RADIANS(C134))/COS(RADIANS($B$2))))</f>
        <v>27.206921021251791</v>
      </c>
      <c r="E134" s="10" t="str">
        <f t="shared" ref="E134:E197" ca="1" si="13">IF(D134&lt;0,"Sud","Nord")</f>
        <v>Nord</v>
      </c>
    </row>
    <row r="135" spans="1:5" x14ac:dyDescent="0.25">
      <c r="A135" s="3">
        <f t="shared" ref="A135:A198" ca="1" si="14">A134+1</f>
        <v>46153</v>
      </c>
      <c r="B135" s="4">
        <f t="shared" ca="1" si="10"/>
        <v>131</v>
      </c>
      <c r="C135" s="2">
        <f t="shared" ca="1" si="11"/>
        <v>17.774688150737504</v>
      </c>
      <c r="D135" s="2">
        <f t="shared" ca="1" si="12"/>
        <v>27.640364661124082</v>
      </c>
      <c r="E135" s="10" t="str">
        <f t="shared" ca="1" si="13"/>
        <v>Nord</v>
      </c>
    </row>
    <row r="136" spans="1:5" x14ac:dyDescent="0.25">
      <c r="A136" s="3">
        <f t="shared" ca="1" si="14"/>
        <v>46154</v>
      </c>
      <c r="B136" s="4">
        <f t="shared" ca="1" si="10"/>
        <v>132</v>
      </c>
      <c r="C136" s="2">
        <f t="shared" ca="1" si="11"/>
        <v>18.035083542159501</v>
      </c>
      <c r="D136" s="2">
        <f t="shared" ca="1" si="12"/>
        <v>28.06625925338421</v>
      </c>
      <c r="E136" s="10" t="str">
        <f t="shared" ca="1" si="13"/>
        <v>Nord</v>
      </c>
    </row>
    <row r="137" spans="1:5" x14ac:dyDescent="0.25">
      <c r="A137" s="3">
        <f t="shared" ca="1" si="14"/>
        <v>46155</v>
      </c>
      <c r="B137" s="4">
        <f t="shared" ca="1" si="10"/>
        <v>133</v>
      </c>
      <c r="C137" s="2">
        <f t="shared" ca="1" si="11"/>
        <v>18.290134749098979</v>
      </c>
      <c r="D137" s="2">
        <f t="shared" ca="1" si="12"/>
        <v>28.48444164670174</v>
      </c>
      <c r="E137" s="10" t="str">
        <f t="shared" ca="1" si="13"/>
        <v>Nord</v>
      </c>
    </row>
    <row r="138" spans="1:5" x14ac:dyDescent="0.25">
      <c r="A138" s="3">
        <f t="shared" ca="1" si="14"/>
        <v>46156</v>
      </c>
      <c r="B138" s="4">
        <f t="shared" ca="1" si="10"/>
        <v>134</v>
      </c>
      <c r="C138" s="2">
        <f t="shared" ca="1" si="11"/>
        <v>18.53976619437886</v>
      </c>
      <c r="D138" s="2">
        <f t="shared" ca="1" si="12"/>
        <v>28.894748791776735</v>
      </c>
      <c r="E138" s="10" t="str">
        <f t="shared" ca="1" si="13"/>
        <v>Nord</v>
      </c>
    </row>
    <row r="139" spans="1:5" x14ac:dyDescent="0.25">
      <c r="A139" s="3">
        <f t="shared" ca="1" si="14"/>
        <v>46157</v>
      </c>
      <c r="B139" s="4">
        <f t="shared" ca="1" si="10"/>
        <v>135</v>
      </c>
      <c r="C139" s="2">
        <f t="shared" ca="1" si="11"/>
        <v>18.78390390681442</v>
      </c>
      <c r="D139" s="2">
        <f t="shared" ca="1" si="12"/>
        <v>29.297017854322931</v>
      </c>
      <c r="E139" s="10" t="str">
        <f t="shared" ca="1" si="13"/>
        <v>Nord</v>
      </c>
    </row>
    <row r="140" spans="1:5" x14ac:dyDescent="0.25">
      <c r="A140" s="3">
        <f t="shared" ca="1" si="14"/>
        <v>46158</v>
      </c>
      <c r="B140" s="4">
        <f t="shared" ca="1" si="10"/>
        <v>136</v>
      </c>
      <c r="C140" s="2">
        <f t="shared" ca="1" si="11"/>
        <v>19.022475543132543</v>
      </c>
      <c r="D140" s="2">
        <f t="shared" ca="1" si="12"/>
        <v>29.691086337442716</v>
      </c>
      <c r="E140" s="10" t="str">
        <f t="shared" ca="1" si="13"/>
        <v>Nord</v>
      </c>
    </row>
    <row r="141" spans="1:5" x14ac:dyDescent="0.25">
      <c r="A141" s="3">
        <f t="shared" ca="1" si="14"/>
        <v>46159</v>
      </c>
      <c r="B141" s="4">
        <f t="shared" ca="1" si="10"/>
        <v>137</v>
      </c>
      <c r="C141" s="2">
        <f t="shared" ca="1" si="11"/>
        <v>19.25541040940859</v>
      </c>
      <c r="D141" s="2">
        <f t="shared" ca="1" si="12"/>
        <v>30.076792213589183</v>
      </c>
      <c r="E141" s="10" t="str">
        <f t="shared" ca="1" si="13"/>
        <v>Nord</v>
      </c>
    </row>
    <row r="142" spans="1:5" x14ac:dyDescent="0.25">
      <c r="A142" s="3">
        <f t="shared" ca="1" si="14"/>
        <v>46160</v>
      </c>
      <c r="B142" s="4">
        <f t="shared" ca="1" si="10"/>
        <v>138</v>
      </c>
      <c r="C142" s="2">
        <f t="shared" ca="1" si="11"/>
        <v>19.482639482014537</v>
      </c>
      <c r="D142" s="2">
        <f t="shared" ca="1" si="12"/>
        <v>30.45397406626557</v>
      </c>
      <c r="E142" s="10" t="str">
        <f t="shared" ca="1" si="13"/>
        <v>Nord</v>
      </c>
    </row>
    <row r="143" spans="1:5" x14ac:dyDescent="0.25">
      <c r="A143" s="3">
        <f t="shared" ca="1" si="14"/>
        <v>46161</v>
      </c>
      <c r="B143" s="4">
        <f t="shared" ca="1" si="10"/>
        <v>139</v>
      </c>
      <c r="C143" s="2">
        <f t="shared" ca="1" si="11"/>
        <v>19.704095428072169</v>
      </c>
      <c r="D143" s="2">
        <f t="shared" ca="1" si="12"/>
        <v>30.822471241561473</v>
      </c>
      <c r="E143" s="10" t="str">
        <f t="shared" ca="1" si="13"/>
        <v>Nord</v>
      </c>
    </row>
    <row r="144" spans="1:5" x14ac:dyDescent="0.25">
      <c r="A144" s="3">
        <f t="shared" ca="1" si="14"/>
        <v>46162</v>
      </c>
      <c r="B144" s="4">
        <f t="shared" ca="1" si="10"/>
        <v>140</v>
      </c>
      <c r="C144" s="2">
        <f t="shared" ca="1" si="11"/>
        <v>19.919712625405253</v>
      </c>
      <c r="D144" s="2">
        <f t="shared" ca="1" si="12"/>
        <v>31.182124009568383</v>
      </c>
      <c r="E144" s="10" t="str">
        <f t="shared" ca="1" si="13"/>
        <v>Nord</v>
      </c>
    </row>
    <row r="145" spans="1:5" x14ac:dyDescent="0.25">
      <c r="A145" s="3">
        <f t="shared" ca="1" si="14"/>
        <v>46163</v>
      </c>
      <c r="B145" s="4">
        <f t="shared" ca="1" si="10"/>
        <v>141</v>
      </c>
      <c r="C145" s="2">
        <f t="shared" ca="1" si="11"/>
        <v>20.12942718198482</v>
      </c>
      <c r="D145" s="2">
        <f t="shared" ca="1" si="12"/>
        <v>31.53277373565501</v>
      </c>
      <c r="E145" s="10" t="str">
        <f t="shared" ca="1" si="13"/>
        <v>Nord</v>
      </c>
    </row>
    <row r="146" spans="1:5" x14ac:dyDescent="0.25">
      <c r="A146" s="3">
        <f t="shared" ca="1" si="14"/>
        <v>46164</v>
      </c>
      <c r="B146" s="4">
        <f t="shared" ca="1" si="10"/>
        <v>142</v>
      </c>
      <c r="C146" s="2">
        <f t="shared" ca="1" si="11"/>
        <v>20.333176954861749</v>
      </c>
      <c r="D146" s="2">
        <f t="shared" ca="1" si="12"/>
        <v>31.87426306151395</v>
      </c>
      <c r="E146" s="10" t="str">
        <f t="shared" ca="1" si="13"/>
        <v>Nord</v>
      </c>
    </row>
    <row r="147" spans="1:5" x14ac:dyDescent="0.25">
      <c r="A147" s="3">
        <f t="shared" ca="1" si="14"/>
        <v>46165</v>
      </c>
      <c r="B147" s="4">
        <f t="shared" ca="1" si="10"/>
        <v>143</v>
      </c>
      <c r="C147" s="2">
        <f t="shared" ca="1" si="11"/>
        <v>20.530901568581054</v>
      </c>
      <c r="D147" s="2">
        <f t="shared" ca="1" si="12"/>
        <v>32.206436095817907</v>
      </c>
      <c r="E147" s="10" t="str">
        <f t="shared" ca="1" si="13"/>
        <v>Nord</v>
      </c>
    </row>
    <row r="148" spans="1:5" x14ac:dyDescent="0.25">
      <c r="A148" s="3">
        <f t="shared" ca="1" si="14"/>
        <v>46166</v>
      </c>
      <c r="B148" s="4">
        <f t="shared" ca="1" si="10"/>
        <v>144</v>
      </c>
      <c r="C148" s="2">
        <f t="shared" ca="1" si="11"/>
        <v>20.722542433072444</v>
      </c>
      <c r="D148" s="2">
        <f t="shared" ca="1" si="12"/>
        <v>32.529138614244779</v>
      </c>
      <c r="E148" s="10" t="str">
        <f t="shared" ca="1" si="13"/>
        <v>Nord</v>
      </c>
    </row>
    <row r="149" spans="1:5" x14ac:dyDescent="0.25">
      <c r="A149" s="3">
        <f t="shared" ca="1" si="14"/>
        <v>46167</v>
      </c>
      <c r="B149" s="4">
        <f t="shared" ca="1" si="10"/>
        <v>145</v>
      </c>
      <c r="C149" s="2">
        <f t="shared" ca="1" si="11"/>
        <v>20.908042761011817</v>
      </c>
      <c r="D149" s="2">
        <f t="shared" ca="1" si="12"/>
        <v>32.842218268546567</v>
      </c>
      <c r="E149" s="10" t="str">
        <f t="shared" ca="1" si="13"/>
        <v>Nord</v>
      </c>
    </row>
    <row r="150" spans="1:5" x14ac:dyDescent="0.25">
      <c r="A150" s="3">
        <f t="shared" ca="1" si="14"/>
        <v>46168</v>
      </c>
      <c r="B150" s="4">
        <f t="shared" ca="1" si="10"/>
        <v>146</v>
      </c>
      <c r="C150" s="2">
        <f t="shared" ca="1" si="11"/>
        <v>21.087347584648587</v>
      </c>
      <c r="D150" s="2">
        <f t="shared" ca="1" si="12"/>
        <v>33.145524804249824</v>
      </c>
      <c r="E150" s="10" t="str">
        <f t="shared" ca="1" si="13"/>
        <v>Nord</v>
      </c>
    </row>
    <row r="151" spans="1:5" x14ac:dyDescent="0.25">
      <c r="A151" s="3">
        <f t="shared" ca="1" si="14"/>
        <v>46169</v>
      </c>
      <c r="B151" s="4">
        <f t="shared" ca="1" si="10"/>
        <v>147</v>
      </c>
      <c r="C151" s="2">
        <f t="shared" ca="1" si="11"/>
        <v>21.260403772093788</v>
      </c>
      <c r="D151" s="2">
        <f t="shared" ca="1" si="12"/>
        <v>33.438910286483036</v>
      </c>
      <c r="E151" s="10" t="str">
        <f t="shared" ca="1" si="13"/>
        <v>Nord</v>
      </c>
    </row>
    <row r="152" spans="1:5" x14ac:dyDescent="0.25">
      <c r="A152" s="3">
        <f t="shared" ca="1" si="14"/>
        <v>46170</v>
      </c>
      <c r="B152" s="4">
        <f t="shared" ca="1" si="10"/>
        <v>148</v>
      </c>
      <c r="C152" s="2">
        <f t="shared" ca="1" si="11"/>
        <v>21.427160043064223</v>
      </c>
      <c r="D152" s="2">
        <f t="shared" ca="1" si="12"/>
        <v>33.722229333332699</v>
      </c>
      <c r="E152" s="10" t="str">
        <f t="shared" ca="1" si="13"/>
        <v>Nord</v>
      </c>
    </row>
    <row r="153" spans="1:5" x14ac:dyDescent="0.25">
      <c r="A153" s="3">
        <f t="shared" ca="1" si="14"/>
        <v>46171</v>
      </c>
      <c r="B153" s="4">
        <f t="shared" ca="1" si="10"/>
        <v>149</v>
      </c>
      <c r="C153" s="2">
        <f t="shared" ca="1" si="11"/>
        <v>21.587566984077917</v>
      </c>
      <c r="D153" s="2">
        <f t="shared" ca="1" si="12"/>
        <v>33.995339356033341</v>
      </c>
      <c r="E153" s="10" t="str">
        <f t="shared" ca="1" si="13"/>
        <v>Nord</v>
      </c>
    </row>
    <row r="154" spans="1:5" x14ac:dyDescent="0.25">
      <c r="A154" s="3">
        <f t="shared" ca="1" si="14"/>
        <v>46172</v>
      </c>
      <c r="B154" s="4">
        <f t="shared" ca="1" si="10"/>
        <v>150</v>
      </c>
      <c r="C154" s="2">
        <f t="shared" ca="1" si="11"/>
        <v>21.741577063096372</v>
      </c>
      <c r="D154" s="2">
        <f t="shared" ca="1" si="12"/>
        <v>34.258100805199618</v>
      </c>
      <c r="E154" s="10" t="str">
        <f t="shared" ca="1" si="13"/>
        <v>Nord</v>
      </c>
    </row>
    <row r="155" spans="1:5" x14ac:dyDescent="0.25">
      <c r="A155" s="3">
        <f t="shared" ca="1" si="14"/>
        <v>46173</v>
      </c>
      <c r="B155" s="4">
        <f t="shared" ca="1" si="10"/>
        <v>151</v>
      </c>
      <c r="C155" s="2">
        <f t="shared" ca="1" si="11"/>
        <v>21.889144643609367</v>
      </c>
      <c r="D155" s="2">
        <f t="shared" ca="1" si="12"/>
        <v>34.51037742221277</v>
      </c>
      <c r="E155" s="10" t="str">
        <f t="shared" ca="1" si="13"/>
        <v>Nord</v>
      </c>
    </row>
    <row r="156" spans="1:5" x14ac:dyDescent="0.25">
      <c r="A156" s="3">
        <f t="shared" ca="1" si="14"/>
        <v>46174</v>
      </c>
      <c r="B156" s="4">
        <f t="shared" ca="1" si="10"/>
        <v>152</v>
      </c>
      <c r="C156" s="2">
        <f t="shared" ca="1" si="11"/>
        <v>22.030225998158031</v>
      </c>
      <c r="D156" s="2">
        <f t="shared" ca="1" si="12"/>
        <v>34.75203649477816</v>
      </c>
      <c r="E156" s="10" t="str">
        <f t="shared" ca="1" si="13"/>
        <v>Nord</v>
      </c>
    </row>
    <row r="157" spans="1:5" x14ac:dyDescent="0.25">
      <c r="A157" s="3">
        <f t="shared" ca="1" si="14"/>
        <v>46175</v>
      </c>
      <c r="B157" s="4">
        <f t="shared" ca="1" si="10"/>
        <v>153</v>
      </c>
      <c r="C157" s="2">
        <f t="shared" ca="1" si="11"/>
        <v>22.164779321292222</v>
      </c>
      <c r="D157" s="2">
        <f t="shared" ca="1" si="12"/>
        <v>34.982949115579189</v>
      </c>
      <c r="E157" s="10" t="str">
        <f t="shared" ca="1" si="13"/>
        <v>Nord</v>
      </c>
    </row>
    <row r="158" spans="1:5" x14ac:dyDescent="0.25">
      <c r="A158" s="3">
        <f t="shared" ca="1" si="14"/>
        <v>46176</v>
      </c>
      <c r="B158" s="4">
        <f t="shared" ca="1" si="10"/>
        <v>154</v>
      </c>
      <c r="C158" s="2">
        <f t="shared" ca="1" si="11"/>
        <v>22.292764741958401</v>
      </c>
      <c r="D158" s="2">
        <f t="shared" ca="1" si="12"/>
        <v>35.20299044286557</v>
      </c>
      <c r="E158" s="10" t="str">
        <f t="shared" ca="1" si="13"/>
        <v>Nord</v>
      </c>
    </row>
    <row r="159" spans="1:5" x14ac:dyDescent="0.25">
      <c r="A159" s="3">
        <f t="shared" ca="1" si="14"/>
        <v>46177</v>
      </c>
      <c r="B159" s="4">
        <f t="shared" ca="1" si="10"/>
        <v>155</v>
      </c>
      <c r="C159" s="2">
        <f t="shared" ca="1" si="11"/>
        <v>22.414144335314269</v>
      </c>
      <c r="D159" s="2">
        <f t="shared" ca="1" si="12"/>
        <v>35.412039961732518</v>
      </c>
      <c r="E159" s="10" t="str">
        <f t="shared" ca="1" si="13"/>
        <v>Nord</v>
      </c>
    </row>
    <row r="160" spans="1:5" x14ac:dyDescent="0.25">
      <c r="A160" s="3">
        <f t="shared" ca="1" si="14"/>
        <v>46178</v>
      </c>
      <c r="B160" s="4">
        <f t="shared" ca="1" si="10"/>
        <v>156</v>
      </c>
      <c r="C160" s="2">
        <f t="shared" ca="1" si="11"/>
        <v>22.528882133966732</v>
      </c>
      <c r="D160" s="2">
        <f t="shared" ca="1" si="12"/>
        <v>35.609981744773407</v>
      </c>
      <c r="E160" s="10" t="str">
        <f t="shared" ca="1" si="13"/>
        <v>Nord</v>
      </c>
    </row>
    <row r="161" spans="1:5" x14ac:dyDescent="0.25">
      <c r="A161" s="3">
        <f t="shared" ca="1" si="14"/>
        <v>46179</v>
      </c>
      <c r="B161" s="4">
        <f t="shared" ca="1" si="10"/>
        <v>157</v>
      </c>
      <c r="C161" s="2">
        <f t="shared" ca="1" si="11"/>
        <v>22.636944138629801</v>
      </c>
      <c r="D161" s="2">
        <f t="shared" ca="1" si="12"/>
        <v>35.79670471072415</v>
      </c>
      <c r="E161" s="10" t="str">
        <f t="shared" ca="1" si="13"/>
        <v>Nord</v>
      </c>
    </row>
    <row r="162" spans="1:5" x14ac:dyDescent="0.25">
      <c r="A162" s="3">
        <f t="shared" ca="1" si="14"/>
        <v>46180</v>
      </c>
      <c r="B162" s="4">
        <f t="shared" ca="1" si="10"/>
        <v>158</v>
      </c>
      <c r="C162" s="2">
        <f t="shared" ca="1" si="11"/>
        <v>22.738298328199328</v>
      </c>
      <c r="D162" s="2">
        <f t="shared" ca="1" si="12"/>
        <v>35.972102879662501</v>
      </c>
      <c r="E162" s="10" t="str">
        <f t="shared" ca="1" si="13"/>
        <v>Nord</v>
      </c>
    </row>
    <row r="163" spans="1:5" x14ac:dyDescent="0.25">
      <c r="A163" s="3">
        <f t="shared" ca="1" si="14"/>
        <v>46181</v>
      </c>
      <c r="B163" s="4">
        <f t="shared" ca="1" si="10"/>
        <v>159</v>
      </c>
      <c r="C163" s="2">
        <f t="shared" ca="1" si="11"/>
        <v>22.832914669241539</v>
      </c>
      <c r="D163" s="2">
        <f t="shared" ca="1" si="12"/>
        <v>36.136075623283872</v>
      </c>
      <c r="E163" s="10" t="str">
        <f t="shared" ca="1" si="13"/>
        <v>Nord</v>
      </c>
    </row>
    <row r="164" spans="1:5" x14ac:dyDescent="0.25">
      <c r="A164" s="3">
        <f t="shared" ca="1" si="14"/>
        <v>46182</v>
      </c>
      <c r="B164" s="4">
        <f t="shared" ca="1" si="10"/>
        <v>160</v>
      </c>
      <c r="C164" s="2">
        <f t="shared" ca="1" si="11"/>
        <v>22.920765124892597</v>
      </c>
      <c r="D164" s="2">
        <f t="shared" ca="1" si="12"/>
        <v>36.288527908745273</v>
      </c>
      <c r="E164" s="10" t="str">
        <f t="shared" ca="1" si="13"/>
        <v>Nord</v>
      </c>
    </row>
    <row r="165" spans="1:5" x14ac:dyDescent="0.25">
      <c r="A165" s="3">
        <f t="shared" ca="1" si="14"/>
        <v>46183</v>
      </c>
      <c r="B165" s="4">
        <f t="shared" ca="1" si="10"/>
        <v>161</v>
      </c>
      <c r="C165" s="2">
        <f t="shared" ca="1" si="11"/>
        <v>23.001823663166522</v>
      </c>
      <c r="D165" s="2">
        <f t="shared" ca="1" si="12"/>
        <v>36.429370534554991</v>
      </c>
      <c r="E165" s="10" t="str">
        <f t="shared" ca="1" si="13"/>
        <v>Nord</v>
      </c>
    </row>
    <row r="166" spans="1:5" x14ac:dyDescent="0.25">
      <c r="A166" s="3">
        <f t="shared" ca="1" si="14"/>
        <v>46184</v>
      </c>
      <c r="B166" s="4">
        <f t="shared" ca="1" si="10"/>
        <v>162</v>
      </c>
      <c r="C166" s="2">
        <f t="shared" ca="1" si="11"/>
        <v>23.076066264669041</v>
      </c>
      <c r="D166" s="2">
        <f t="shared" ca="1" si="12"/>
        <v>36.55852035698549</v>
      </c>
      <c r="E166" s="10" t="str">
        <f t="shared" ca="1" si="13"/>
        <v>Nord</v>
      </c>
    </row>
    <row r="167" spans="1:5" x14ac:dyDescent="0.25">
      <c r="A167" s="3">
        <f t="shared" ca="1" si="14"/>
        <v>46185</v>
      </c>
      <c r="B167" s="4">
        <f t="shared" ca="1" si="10"/>
        <v>163</v>
      </c>
      <c r="C167" s="2">
        <f t="shared" ca="1" si="11"/>
        <v>23.143470929715043</v>
      </c>
      <c r="D167" s="2">
        <f t="shared" ca="1" si="12"/>
        <v>36.675900505504366</v>
      </c>
      <c r="E167" s="10" t="str">
        <f t="shared" ca="1" si="13"/>
        <v>Nord</v>
      </c>
    </row>
    <row r="168" spans="1:5" x14ac:dyDescent="0.25">
      <c r="A168" s="3">
        <f t="shared" ca="1" si="14"/>
        <v>46186</v>
      </c>
      <c r="B168" s="4">
        <f t="shared" ca="1" si="10"/>
        <v>164</v>
      </c>
      <c r="C168" s="2">
        <f t="shared" ca="1" si="11"/>
        <v>23.204017684847557</v>
      </c>
      <c r="D168" s="2">
        <f t="shared" ca="1" si="12"/>
        <v>36.781440585751163</v>
      </c>
      <c r="E168" s="10" t="str">
        <f t="shared" ca="1" si="13"/>
        <v>Nord</v>
      </c>
    </row>
    <row r="169" spans="1:5" x14ac:dyDescent="0.25">
      <c r="A169" s="3">
        <f t="shared" ca="1" si="14"/>
        <v>46187</v>
      </c>
      <c r="B169" s="4">
        <f t="shared" ca="1" si="10"/>
        <v>165</v>
      </c>
      <c r="C169" s="2">
        <f t="shared" ca="1" si="11"/>
        <v>23.257688588756334</v>
      </c>
      <c r="D169" s="2">
        <f t="shared" ca="1" si="12"/>
        <v>36.87507686863885</v>
      </c>
      <c r="E169" s="10" t="str">
        <f t="shared" ca="1" si="13"/>
        <v>Nord</v>
      </c>
    </row>
    <row r="170" spans="1:5" x14ac:dyDescent="0.25">
      <c r="A170" s="3">
        <f t="shared" ca="1" si="14"/>
        <v>46188</v>
      </c>
      <c r="B170" s="4">
        <f t="shared" ca="1" si="10"/>
        <v>166</v>
      </c>
      <c r="C170" s="2">
        <f t="shared" ca="1" si="11"/>
        <v>23.304467737594234</v>
      </c>
      <c r="D170" s="2">
        <f t="shared" ca="1" si="12"/>
        <v>36.95675246422563</v>
      </c>
      <c r="E170" s="10" t="str">
        <f t="shared" ca="1" si="13"/>
        <v>Nord</v>
      </c>
    </row>
    <row r="171" spans="1:5" x14ac:dyDescent="0.25">
      <c r="A171" s="3">
        <f t="shared" ca="1" si="14"/>
        <v>46189</v>
      </c>
      <c r="B171" s="4">
        <f t="shared" ca="1" si="10"/>
        <v>167</v>
      </c>
      <c r="C171" s="2">
        <f t="shared" ca="1" si="11"/>
        <v>23.344341269689878</v>
      </c>
      <c r="D171" s="2">
        <f t="shared" ca="1" si="12"/>
        <v>37.026417479087442</v>
      </c>
      <c r="E171" s="10" t="str">
        <f t="shared" ca="1" si="13"/>
        <v>Nord</v>
      </c>
    </row>
    <row r="172" spans="1:5" x14ac:dyDescent="0.25">
      <c r="A172" s="3">
        <f t="shared" ca="1" si="14"/>
        <v>46190</v>
      </c>
      <c r="B172" s="4">
        <f t="shared" ca="1" si="10"/>
        <v>168</v>
      </c>
      <c r="C172" s="2">
        <f t="shared" ca="1" si="11"/>
        <v>23.377297369655167</v>
      </c>
      <c r="D172" s="2">
        <f t="shared" ca="1" si="12"/>
        <v>37.08402915602138</v>
      </c>
      <c r="E172" s="10" t="str">
        <f t="shared" ca="1" si="13"/>
        <v>Nord</v>
      </c>
    </row>
    <row r="173" spans="1:5" x14ac:dyDescent="0.25">
      <c r="A173" s="3">
        <f t="shared" ca="1" si="14"/>
        <v>46191</v>
      </c>
      <c r="B173" s="4">
        <f t="shared" ca="1" si="10"/>
        <v>169</v>
      </c>
      <c r="C173" s="2">
        <f t="shared" ca="1" si="11"/>
        <v>23.403326271886428</v>
      </c>
      <c r="D173" s="2">
        <f t="shared" ca="1" si="12"/>
        <v>37.129551995025636</v>
      </c>
      <c r="E173" s="10" t="str">
        <f t="shared" ca="1" si="13"/>
        <v>Nord</v>
      </c>
    </row>
    <row r="174" spans="1:5" x14ac:dyDescent="0.25">
      <c r="A174" s="3">
        <f t="shared" ca="1" si="14"/>
        <v>46192</v>
      </c>
      <c r="B174" s="4">
        <f t="shared" ca="1" si="10"/>
        <v>170</v>
      </c>
      <c r="C174" s="2">
        <f t="shared" ca="1" si="11"/>
        <v>23.422420263458182</v>
      </c>
      <c r="D174" s="2">
        <f t="shared" ca="1" si="12"/>
        <v>37.162957854631173</v>
      </c>
      <c r="E174" s="10" t="str">
        <f t="shared" ca="1" si="13"/>
        <v>Nord</v>
      </c>
    </row>
    <row r="175" spans="1:5" x14ac:dyDescent="0.25">
      <c r="A175" s="3">
        <f t="shared" ca="1" si="14"/>
        <v>46193</v>
      </c>
      <c r="B175" s="4">
        <f t="shared" ca="1" si="10"/>
        <v>171</v>
      </c>
      <c r="C175" s="2">
        <f t="shared" ca="1" si="11"/>
        <v>23.434573686408644</v>
      </c>
      <c r="D175" s="2">
        <f t="shared" ca="1" si="12"/>
        <v>37.184226032801682</v>
      </c>
      <c r="E175" s="10" t="str">
        <f t="shared" ca="1" si="13"/>
        <v>Nord</v>
      </c>
    </row>
    <row r="176" spans="1:5" x14ac:dyDescent="0.25">
      <c r="A176" s="3">
        <f t="shared" ca="1" si="14"/>
        <v>46194</v>
      </c>
      <c r="B176" s="4">
        <f t="shared" ca="1" si="10"/>
        <v>172</v>
      </c>
      <c r="C176" s="2">
        <f t="shared" ca="1" si="11"/>
        <v>23.439782939416297</v>
      </c>
      <c r="D176" s="2">
        <f t="shared" ca="1" si="12"/>
        <v>37.193343326770915</v>
      </c>
      <c r="E176" s="10" t="str">
        <f t="shared" ca="1" si="13"/>
        <v>Nord</v>
      </c>
    </row>
    <row r="177" spans="1:5" x14ac:dyDescent="0.25">
      <c r="A177" s="3">
        <f t="shared" ca="1" si="14"/>
        <v>46195</v>
      </c>
      <c r="B177" s="4">
        <f t="shared" ca="1" si="10"/>
        <v>173</v>
      </c>
      <c r="C177" s="2">
        <f t="shared" ca="1" si="11"/>
        <v>23.438046478867058</v>
      </c>
      <c r="D177" s="2">
        <f t="shared" ca="1" si="12"/>
        <v>37.190304071347946</v>
      </c>
      <c r="E177" s="10" t="str">
        <f t="shared" ca="1" si="13"/>
        <v>Nord</v>
      </c>
    </row>
    <row r="178" spans="1:5" x14ac:dyDescent="0.25">
      <c r="A178" s="3">
        <f t="shared" ca="1" si="14"/>
        <v>46196</v>
      </c>
      <c r="B178" s="4">
        <f t="shared" ca="1" si="10"/>
        <v>174</v>
      </c>
      <c r="C178" s="2">
        <f t="shared" ca="1" si="11"/>
        <v>23.429364819311655</v>
      </c>
      <c r="D178" s="2">
        <f t="shared" ca="1" si="12"/>
        <v>37.175110155387777</v>
      </c>
      <c r="E178" s="10" t="str">
        <f t="shared" ca="1" si="13"/>
        <v>Nord</v>
      </c>
    </row>
    <row r="179" spans="1:5" x14ac:dyDescent="0.25">
      <c r="A179" s="3">
        <f t="shared" ca="1" si="14"/>
        <v>46197</v>
      </c>
      <c r="B179" s="4">
        <f t="shared" ca="1" si="10"/>
        <v>175</v>
      </c>
      <c r="C179" s="2">
        <f t="shared" ca="1" si="11"/>
        <v>23.413740533313188</v>
      </c>
      <c r="D179" s="2">
        <f t="shared" ca="1" si="12"/>
        <v>37.147771016297597</v>
      </c>
      <c r="E179" s="10" t="str">
        <f t="shared" ca="1" si="13"/>
        <v>Nord</v>
      </c>
    </row>
    <row r="180" spans="1:5" x14ac:dyDescent="0.25">
      <c r="A180" s="3">
        <f t="shared" ca="1" si="14"/>
        <v>46198</v>
      </c>
      <c r="B180" s="4">
        <f t="shared" ca="1" si="10"/>
        <v>176</v>
      </c>
      <c r="C180" s="2">
        <f t="shared" ca="1" si="11"/>
        <v>23.391178250684792</v>
      </c>
      <c r="D180" s="2">
        <f t="shared" ca="1" si="12"/>
        <v>37.108303612621654</v>
      </c>
      <c r="E180" s="10" t="str">
        <f t="shared" ca="1" si="13"/>
        <v>Nord</v>
      </c>
    </row>
    <row r="181" spans="1:5" x14ac:dyDescent="0.25">
      <c r="A181" s="3">
        <f t="shared" ca="1" si="14"/>
        <v>46199</v>
      </c>
      <c r="B181" s="4">
        <f t="shared" ca="1" si="10"/>
        <v>177</v>
      </c>
      <c r="C181" s="2">
        <f t="shared" ca="1" si="11"/>
        <v>23.361684657117749</v>
      </c>
      <c r="D181" s="2">
        <f t="shared" ca="1" si="12"/>
        <v>37.056732374921637</v>
      </c>
      <c r="E181" s="10" t="str">
        <f t="shared" ca="1" si="13"/>
        <v>Nord</v>
      </c>
    </row>
    <row r="182" spans="1:5" x14ac:dyDescent="0.25">
      <c r="A182" s="3">
        <f t="shared" ca="1" si="14"/>
        <v>46200</v>
      </c>
      <c r="B182" s="4">
        <f t="shared" ca="1" si="10"/>
        <v>178</v>
      </c>
      <c r="C182" s="2">
        <f t="shared" ca="1" si="11"/>
        <v>23.325268492200351</v>
      </c>
      <c r="D182" s="2">
        <f t="shared" ca="1" si="12"/>
        <v>36.993089135339076</v>
      </c>
      <c r="E182" s="10" t="str">
        <f t="shared" ca="1" si="13"/>
        <v>Nord</v>
      </c>
    </row>
    <row r="183" spans="1:5" x14ac:dyDescent="0.25">
      <c r="A183" s="3">
        <f t="shared" ca="1" si="14"/>
        <v>46201</v>
      </c>
      <c r="B183" s="4">
        <f t="shared" ca="1" si="10"/>
        <v>179</v>
      </c>
      <c r="C183" s="2">
        <f t="shared" ca="1" si="11"/>
        <v>23.281940546828192</v>
      </c>
      <c r="D183" s="2">
        <f t="shared" ca="1" si="12"/>
        <v>36.917413036390862</v>
      </c>
      <c r="E183" s="10" t="str">
        <f t="shared" ca="1" si="13"/>
        <v>Nord</v>
      </c>
    </row>
    <row r="184" spans="1:5" x14ac:dyDescent="0.25">
      <c r="A184" s="3">
        <f t="shared" ca="1" si="14"/>
        <v>46202</v>
      </c>
      <c r="B184" s="4">
        <f t="shared" ca="1" si="10"/>
        <v>180</v>
      </c>
      <c r="C184" s="2">
        <f t="shared" ca="1" si="11"/>
        <v>23.23171366000658</v>
      </c>
      <c r="D184" s="2">
        <f t="shared" ca="1" si="12"/>
        <v>36.829750419706485</v>
      </c>
      <c r="E184" s="10" t="str">
        <f t="shared" ca="1" si="13"/>
        <v>Nord</v>
      </c>
    </row>
    <row r="185" spans="1:5" x14ac:dyDescent="0.25">
      <c r="A185" s="3">
        <f t="shared" ca="1" si="14"/>
        <v>46203</v>
      </c>
      <c r="B185" s="4">
        <f t="shared" ca="1" si="10"/>
        <v>181</v>
      </c>
      <c r="C185" s="2">
        <f t="shared" ca="1" si="11"/>
        <v>23.174602715046063</v>
      </c>
      <c r="D185" s="2">
        <f t="shared" ca="1" si="12"/>
        <v>36.730154695562192</v>
      </c>
      <c r="E185" s="10" t="str">
        <f t="shared" ca="1" si="13"/>
        <v>Nord</v>
      </c>
    </row>
    <row r="186" spans="1:5" x14ac:dyDescent="0.25">
      <c r="A186" s="3">
        <f t="shared" ca="1" si="14"/>
        <v>46204</v>
      </c>
      <c r="B186" s="4">
        <f t="shared" ca="1" si="10"/>
        <v>182</v>
      </c>
      <c r="C186" s="2">
        <f t="shared" ca="1" si="11"/>
        <v>23.110624635152185</v>
      </c>
      <c r="D186" s="2">
        <f t="shared" ca="1" si="12"/>
        <v>36.618686194203868</v>
      </c>
      <c r="E186" s="10" t="str">
        <f t="shared" ca="1" si="13"/>
        <v>Nord</v>
      </c>
    </row>
    <row r="187" spans="1:5" x14ac:dyDescent="0.25">
      <c r="A187" s="3">
        <f t="shared" ca="1" si="14"/>
        <v>46205</v>
      </c>
      <c r="B187" s="4">
        <f t="shared" ca="1" si="10"/>
        <v>183</v>
      </c>
      <c r="C187" s="2">
        <f t="shared" ca="1" si="11"/>
        <v>23.039798378410786</v>
      </c>
      <c r="D187" s="2">
        <f t="shared" ca="1" si="12"/>
        <v>36.495412000071923</v>
      </c>
      <c r="E187" s="10" t="str">
        <f t="shared" ca="1" si="13"/>
        <v>Nord</v>
      </c>
    </row>
    <row r="188" spans="1:5" x14ac:dyDescent="0.25">
      <c r="A188" s="3">
        <f t="shared" ca="1" si="14"/>
        <v>46206</v>
      </c>
      <c r="B188" s="4">
        <f t="shared" ca="1" si="10"/>
        <v>184</v>
      </c>
      <c r="C188" s="2">
        <f t="shared" ca="1" si="11"/>
        <v>22.96214493217029</v>
      </c>
      <c r="D188" s="2">
        <f t="shared" ca="1" si="12"/>
        <v>36.360405770150265</v>
      </c>
      <c r="E188" s="10" t="str">
        <f t="shared" ca="1" si="13"/>
        <v>Nord</v>
      </c>
    </row>
    <row r="189" spans="1:5" x14ac:dyDescent="0.25">
      <c r="A189" s="3">
        <f t="shared" ca="1" si="14"/>
        <v>46207</v>
      </c>
      <c r="B189" s="4">
        <f t="shared" ca="1" si="10"/>
        <v>185</v>
      </c>
      <c r="C189" s="2">
        <f t="shared" ca="1" si="11"/>
        <v>22.877687306822715</v>
      </c>
      <c r="D189" s="2">
        <f t="shared" ca="1" si="12"/>
        <v>36.213747537753349</v>
      </c>
      <c r="E189" s="10" t="str">
        <f t="shared" ca="1" si="13"/>
        <v>Nord</v>
      </c>
    </row>
    <row r="190" spans="1:5" x14ac:dyDescent="0.25">
      <c r="A190" s="3">
        <f t="shared" ca="1" si="14"/>
        <v>46208</v>
      </c>
      <c r="B190" s="4">
        <f t="shared" ca="1" si="10"/>
        <v>186</v>
      </c>
      <c r="C190" s="2">
        <f t="shared" ca="1" si="11"/>
        <v>22.786450528985199</v>
      </c>
      <c r="D190" s="2">
        <f t="shared" ca="1" si="12"/>
        <v>36.055523503141025</v>
      </c>
      <c r="E190" s="10" t="str">
        <f t="shared" ca="1" si="13"/>
        <v>Nord</v>
      </c>
    </row>
    <row r="191" spans="1:5" x14ac:dyDescent="0.25">
      <c r="A191" s="3">
        <f t="shared" ca="1" si="14"/>
        <v>46209</v>
      </c>
      <c r="B191" s="4">
        <f t="shared" ca="1" si="10"/>
        <v>187</v>
      </c>
      <c r="C191" s="2">
        <f t="shared" ca="1" si="11"/>
        <v>22.688461634084067</v>
      </c>
      <c r="D191" s="2">
        <f t="shared" ca="1" si="12"/>
        <v>35.885825812410111</v>
      </c>
      <c r="E191" s="10" t="str">
        <f t="shared" ca="1" si="13"/>
        <v>Nord</v>
      </c>
    </row>
    <row r="192" spans="1:5" x14ac:dyDescent="0.25">
      <c r="A192" s="3">
        <f t="shared" ca="1" si="14"/>
        <v>46210</v>
      </c>
      <c r="B192" s="4">
        <f t="shared" ca="1" si="10"/>
        <v>188</v>
      </c>
      <c r="C192" s="2">
        <f t="shared" ca="1" si="11"/>
        <v>22.583749658343649</v>
      </c>
      <c r="D192" s="2">
        <f t="shared" ca="1" si="12"/>
        <v>35.70475232615351</v>
      </c>
      <c r="E192" s="10" t="str">
        <f t="shared" ca="1" si="13"/>
        <v>Nord</v>
      </c>
    </row>
    <row r="193" spans="1:5" x14ac:dyDescent="0.25">
      <c r="A193" s="3">
        <f t="shared" ca="1" si="14"/>
        <v>46211</v>
      </c>
      <c r="B193" s="4">
        <f t="shared" ca="1" si="10"/>
        <v>189</v>
      </c>
      <c r="C193" s="2">
        <f t="shared" ca="1" si="11"/>
        <v>22.472345630182229</v>
      </c>
      <c r="D193" s="2">
        <f t="shared" ca="1" si="12"/>
        <v>35.512406379402698</v>
      </c>
      <c r="E193" s="10" t="str">
        <f t="shared" ca="1" si="13"/>
        <v>Nord</v>
      </c>
    </row>
    <row r="194" spans="1:5" x14ac:dyDescent="0.25">
      <c r="A194" s="3">
        <f t="shared" ca="1" si="14"/>
        <v>46212</v>
      </c>
      <c r="B194" s="4">
        <f t="shared" ca="1" si="10"/>
        <v>190</v>
      </c>
      <c r="C194" s="2">
        <f t="shared" ca="1" si="11"/>
        <v>22.354282561017644</v>
      </c>
      <c r="D194" s="2">
        <f t="shared" ca="1" si="12"/>
        <v>35.308896534378121</v>
      </c>
      <c r="E194" s="10" t="str">
        <f t="shared" ca="1" si="13"/>
        <v>Nord</v>
      </c>
    </row>
    <row r="195" spans="1:5" x14ac:dyDescent="0.25">
      <c r="A195" s="3">
        <f t="shared" ca="1" si="14"/>
        <v>46213</v>
      </c>
      <c r="B195" s="4">
        <f t="shared" ca="1" si="10"/>
        <v>191</v>
      </c>
      <c r="C195" s="2">
        <f t="shared" ca="1" si="11"/>
        <v>22.229595435485304</v>
      </c>
      <c r="D195" s="2">
        <f t="shared" ca="1" si="12"/>
        <v>35.094336327564605</v>
      </c>
      <c r="E195" s="10" t="str">
        <f t="shared" ca="1" si="13"/>
        <v>Nord</v>
      </c>
    </row>
    <row r="196" spans="1:5" x14ac:dyDescent="0.25">
      <c r="A196" s="3">
        <f t="shared" ca="1" si="14"/>
        <v>46214</v>
      </c>
      <c r="B196" s="4">
        <f t="shared" ca="1" si="10"/>
        <v>192</v>
      </c>
      <c r="C196" s="2">
        <f t="shared" ca="1" si="11"/>
        <v>22.098321201071464</v>
      </c>
      <c r="D196" s="2">
        <f t="shared" ca="1" si="12"/>
        <v>34.868844012606971</v>
      </c>
      <c r="E196" s="10" t="str">
        <f t="shared" ca="1" si="13"/>
        <v>Nord</v>
      </c>
    </row>
    <row r="197" spans="1:5" x14ac:dyDescent="0.25">
      <c r="A197" s="3">
        <f t="shared" ca="1" si="14"/>
        <v>46215</v>
      </c>
      <c r="B197" s="4">
        <f t="shared" ca="1" si="10"/>
        <v>193</v>
      </c>
      <c r="C197" s="2">
        <f t="shared" ca="1" si="11"/>
        <v>21.960498757164917</v>
      </c>
      <c r="D197" s="2">
        <f t="shared" ca="1" si="12"/>
        <v>34.632542300485191</v>
      </c>
      <c r="E197" s="10" t="str">
        <f t="shared" ca="1" si="13"/>
        <v>Nord</v>
      </c>
    </row>
    <row r="198" spans="1:5" x14ac:dyDescent="0.25">
      <c r="A198" s="3">
        <f t="shared" ca="1" si="14"/>
        <v>46216</v>
      </c>
      <c r="B198" s="4">
        <f t="shared" ref="B198:B261" ca="1" si="15">A198-DATE(YEAR(A198),1,0)</f>
        <v>194</v>
      </c>
      <c r="C198" s="2">
        <f t="shared" ref="C198:C261" ca="1" si="16">23.44*SIN(RADIANS((360/365)*(B198-81)))</f>
        <v>21.81616894353024</v>
      </c>
      <c r="D198" s="2">
        <f t="shared" ref="D198:D261" ca="1" si="17">DEGREES(ASIN(SIN(RADIANS(C198))/COS(RADIANS($B$2))))</f>
        <v>34.385558098379455</v>
      </c>
      <c r="E198" s="10" t="str">
        <f t="shared" ref="E198:E261" ca="1" si="18">IF(D198&lt;0,"Sud","Nord")</f>
        <v>Nord</v>
      </c>
    </row>
    <row r="199" spans="1:5" x14ac:dyDescent="0.25">
      <c r="A199" s="3">
        <f t="shared" ref="A199:A262" ca="1" si="19">A198+1</f>
        <v>46217</v>
      </c>
      <c r="B199" s="4">
        <f t="shared" ca="1" si="15"/>
        <v>195</v>
      </c>
      <c r="C199" s="2">
        <f t="shared" ca="1" si="16"/>
        <v>21.665374528206112</v>
      </c>
      <c r="D199" s="2">
        <f t="shared" ca="1" si="17"/>
        <v>34.128022248576272</v>
      </c>
      <c r="E199" s="10" t="str">
        <f t="shared" ca="1" si="18"/>
        <v>Nord</v>
      </c>
    </row>
    <row r="200" spans="1:5" x14ac:dyDescent="0.25">
      <c r="A200" s="3">
        <f t="shared" ca="1" si="19"/>
        <v>46218</v>
      </c>
      <c r="B200" s="4">
        <f t="shared" ca="1" si="15"/>
        <v>196</v>
      </c>
      <c r="C200" s="2">
        <f t="shared" ca="1" si="16"/>
        <v>21.508160194832193</v>
      </c>
      <c r="D200" s="2">
        <f t="shared" ca="1" si="17"/>
        <v>33.860069268696783</v>
      </c>
      <c r="E200" s="10" t="str">
        <f t="shared" ca="1" si="18"/>
        <v>Nord</v>
      </c>
    </row>
    <row r="201" spans="1:5" x14ac:dyDescent="0.25">
      <c r="A201" s="3">
        <f t="shared" ca="1" si="19"/>
        <v>46219</v>
      </c>
      <c r="B201" s="4">
        <f t="shared" ca="1" si="15"/>
        <v>197</v>
      </c>
      <c r="C201" s="2">
        <f t="shared" ca="1" si="16"/>
        <v>21.344572529408431</v>
      </c>
      <c r="D201" s="2">
        <f t="shared" ca="1" si="17"/>
        <v>33.58183709445116</v>
      </c>
      <c r="E201" s="10" t="str">
        <f t="shared" ca="1" si="18"/>
        <v>Nord</v>
      </c>
    </row>
    <row r="202" spans="1:5" x14ac:dyDescent="0.25">
      <c r="A202" s="3">
        <f t="shared" ca="1" si="19"/>
        <v>46220</v>
      </c>
      <c r="B202" s="4">
        <f t="shared" ca="1" si="15"/>
        <v>198</v>
      </c>
      <c r="C202" s="2">
        <f t="shared" ca="1" si="16"/>
        <v>21.174660006490605</v>
      </c>
      <c r="D202" s="2">
        <f t="shared" ca="1" si="17"/>
        <v>33.293466826037921</v>
      </c>
      <c r="E202" s="10" t="str">
        <f t="shared" ca="1" si="18"/>
        <v>Nord</v>
      </c>
    </row>
    <row r="203" spans="1:5" x14ac:dyDescent="0.25">
      <c r="A203" s="3">
        <f t="shared" ca="1" si="19"/>
        <v>46221</v>
      </c>
      <c r="B203" s="4">
        <f t="shared" ca="1" si="15"/>
        <v>199</v>
      </c>
      <c r="C203" s="2">
        <f t="shared" ca="1" si="16"/>
        <v>20.998472974826267</v>
      </c>
      <c r="D203" s="2">
        <f t="shared" ca="1" si="17"/>
        <v>32.99510247921765</v>
      </c>
      <c r="E203" s="10" t="str">
        <f t="shared" ca="1" si="18"/>
        <v>Nord</v>
      </c>
    </row>
    <row r="204" spans="1:5" x14ac:dyDescent="0.25">
      <c r="A204" s="3">
        <f t="shared" ca="1" si="19"/>
        <v>46222</v>
      </c>
      <c r="B204" s="4">
        <f t="shared" ca="1" si="15"/>
        <v>200</v>
      </c>
      <c r="C204" s="2">
        <f t="shared" ca="1" si="16"/>
        <v>20.816063642435321</v>
      </c>
      <c r="D204" s="2">
        <f t="shared" ca="1" si="17"/>
        <v>32.686890741996841</v>
      </c>
      <c r="E204" s="10" t="str">
        <f t="shared" ca="1" si="18"/>
        <v>Nord</v>
      </c>
    </row>
    <row r="205" spans="1:5" x14ac:dyDescent="0.25">
      <c r="A205" s="3">
        <f t="shared" ca="1" si="19"/>
        <v>46223</v>
      </c>
      <c r="B205" s="4">
        <f t="shared" ca="1" si="15"/>
        <v>201</v>
      </c>
      <c r="C205" s="2">
        <f t="shared" ca="1" si="16"/>
        <v>20.627486061139678</v>
      </c>
      <c r="D205" s="2">
        <f t="shared" ca="1" si="17"/>
        <v>32.368980737762136</v>
      </c>
      <c r="E205" s="10" t="str">
        <f t="shared" ca="1" si="18"/>
        <v>Nord</v>
      </c>
    </row>
    <row r="206" spans="1:5" x14ac:dyDescent="0.25">
      <c r="A206" s="3">
        <f t="shared" ca="1" si="19"/>
        <v>46224</v>
      </c>
      <c r="B206" s="4">
        <f t="shared" ca="1" si="15"/>
        <v>202</v>
      </c>
      <c r="C206" s="2">
        <f t="shared" ca="1" si="16"/>
        <v>20.432796110546505</v>
      </c>
      <c r="D206" s="2">
        <f t="shared" ca="1" si="17"/>
        <v>32.041523795607645</v>
      </c>
      <c r="E206" s="10" t="str">
        <f t="shared" ca="1" si="18"/>
        <v>Nord</v>
      </c>
    </row>
    <row r="207" spans="1:5" x14ac:dyDescent="0.25">
      <c r="A207" s="3">
        <f t="shared" ca="1" si="19"/>
        <v>46225</v>
      </c>
      <c r="B207" s="4">
        <f t="shared" ca="1" si="15"/>
        <v>203</v>
      </c>
      <c r="C207" s="2">
        <f t="shared" ca="1" si="16"/>
        <v>20.232051481489925</v>
      </c>
      <c r="D207" s="2">
        <f t="shared" ca="1" si="17"/>
        <v>31.704673228502255</v>
      </c>
      <c r="E207" s="10" t="str">
        <f t="shared" ca="1" si="18"/>
        <v>Nord</v>
      </c>
    </row>
    <row r="208" spans="1:5" x14ac:dyDescent="0.25">
      <c r="A208" s="3">
        <f t="shared" ca="1" si="19"/>
        <v>46226</v>
      </c>
      <c r="B208" s="4">
        <f t="shared" ca="1" si="15"/>
        <v>204</v>
      </c>
      <c r="C208" s="2">
        <f t="shared" ca="1" si="16"/>
        <v>20.025311658935944</v>
      </c>
      <c r="D208" s="2">
        <f t="shared" ca="1" si="17"/>
        <v>31.358584119847627</v>
      </c>
      <c r="E208" s="10" t="str">
        <f t="shared" ca="1" si="18"/>
        <v>Nord</v>
      </c>
    </row>
    <row r="209" spans="1:5" x14ac:dyDescent="0.25">
      <c r="A209" s="3">
        <f t="shared" ca="1" si="19"/>
        <v>46227</v>
      </c>
      <c r="B209" s="4">
        <f t="shared" ca="1" si="15"/>
        <v>205</v>
      </c>
      <c r="C209" s="2">
        <f t="shared" ca="1" si="16"/>
        <v>19.812637904355807</v>
      </c>
      <c r="D209" s="2">
        <f t="shared" ca="1" si="17"/>
        <v>31.003413118885312</v>
      </c>
      <c r="E209" s="10" t="str">
        <f t="shared" ca="1" si="18"/>
        <v>Nord</v>
      </c>
    </row>
    <row r="210" spans="1:5" x14ac:dyDescent="0.25">
      <c r="A210" s="3">
        <f t="shared" ca="1" si="19"/>
        <v>46228</v>
      </c>
      <c r="B210" s="4">
        <f t="shared" ca="1" si="15"/>
        <v>206</v>
      </c>
      <c r="C210" s="2">
        <f t="shared" ca="1" si="16"/>
        <v>19.594093237572856</v>
      </c>
      <c r="D210" s="2">
        <f t="shared" ca="1" si="17"/>
        <v>30.639318245320798</v>
      </c>
      <c r="E210" s="10" t="str">
        <f t="shared" ca="1" si="18"/>
        <v>Nord</v>
      </c>
    </row>
    <row r="211" spans="1:5" x14ac:dyDescent="0.25">
      <c r="A211" s="3">
        <f t="shared" ca="1" si="19"/>
        <v>46229</v>
      </c>
      <c r="B211" s="4">
        <f t="shared" ca="1" si="15"/>
        <v>207</v>
      </c>
      <c r="C211" s="2">
        <f t="shared" ca="1" si="16"/>
        <v>19.369742418088443</v>
      </c>
      <c r="D211" s="2">
        <f t="shared" ca="1" si="17"/>
        <v>30.266458703446983</v>
      </c>
      <c r="E211" s="10" t="str">
        <f t="shared" ca="1" si="18"/>
        <v>Nord</v>
      </c>
    </row>
    <row r="212" spans="1:5" x14ac:dyDescent="0.25">
      <c r="A212" s="3">
        <f t="shared" ca="1" si="19"/>
        <v>46230</v>
      </c>
      <c r="B212" s="4">
        <f t="shared" ca="1" si="15"/>
        <v>208</v>
      </c>
      <c r="C212" s="2">
        <f t="shared" ca="1" si="16"/>
        <v>19.139651925892274</v>
      </c>
      <c r="D212" s="2">
        <f t="shared" ca="1" si="17"/>
        <v>29.884994705967763</v>
      </c>
      <c r="E212" s="10" t="str">
        <f t="shared" ca="1" si="18"/>
        <v>Nord</v>
      </c>
    </row>
    <row r="213" spans="1:5" x14ac:dyDescent="0.25">
      <c r="A213" s="3">
        <f t="shared" ca="1" si="19"/>
        <v>46231</v>
      </c>
      <c r="B213" s="4">
        <f t="shared" ca="1" si="15"/>
        <v>209</v>
      </c>
      <c r="C213" s="2">
        <f t="shared" ca="1" si="16"/>
        <v>18.903889941762948</v>
      </c>
      <c r="D213" s="2">
        <f t="shared" ca="1" si="17"/>
        <v>29.49508730764591</v>
      </c>
      <c r="E213" s="10" t="str">
        <f t="shared" ca="1" si="18"/>
        <v>Nord</v>
      </c>
    </row>
    <row r="214" spans="1:5" x14ac:dyDescent="0.25">
      <c r="A214" s="3">
        <f t="shared" ca="1" si="19"/>
        <v>46232</v>
      </c>
      <c r="B214" s="4">
        <f t="shared" ca="1" si="15"/>
        <v>210</v>
      </c>
      <c r="C214" s="2">
        <f t="shared" ca="1" si="16"/>
        <v>18.662526327064516</v>
      </c>
      <c r="D214" s="2">
        <f t="shared" ca="1" si="17"/>
        <v>29.096898248828783</v>
      </c>
      <c r="E214" s="10" t="str">
        <f t="shared" ca="1" si="18"/>
        <v>Nord</v>
      </c>
    </row>
    <row r="215" spans="1:5" x14ac:dyDescent="0.25">
      <c r="A215" s="3">
        <f t="shared" ca="1" si="19"/>
        <v>46233</v>
      </c>
      <c r="B215" s="4">
        <f t="shared" ca="1" si="15"/>
        <v>211</v>
      </c>
      <c r="C215" s="2">
        <f t="shared" ca="1" si="16"/>
        <v>18.415632603045065</v>
      </c>
      <c r="D215" s="2">
        <f t="shared" ca="1" si="17"/>
        <v>28.69058980883953</v>
      </c>
      <c r="E215" s="10" t="str">
        <f t="shared" ca="1" si="18"/>
        <v>Nord</v>
      </c>
    </row>
    <row r="216" spans="1:5" x14ac:dyDescent="0.25">
      <c r="A216" s="3">
        <f t="shared" ca="1" si="19"/>
        <v>46234</v>
      </c>
      <c r="B216" s="4">
        <f t="shared" ca="1" si="15"/>
        <v>212</v>
      </c>
      <c r="C216" s="2">
        <f t="shared" ca="1" si="16"/>
        <v>18.163281929643436</v>
      </c>
      <c r="D216" s="2">
        <f t="shared" ca="1" si="17"/>
        <v>28.27632466916209</v>
      </c>
      <c r="E216" s="10" t="str">
        <f t="shared" ca="1" si="18"/>
        <v>Nord</v>
      </c>
    </row>
    <row r="217" spans="1:5" x14ac:dyDescent="0.25">
      <c r="A217" s="3">
        <f t="shared" ca="1" si="19"/>
        <v>46235</v>
      </c>
      <c r="B217" s="4">
        <f t="shared" ca="1" si="15"/>
        <v>213</v>
      </c>
      <c r="C217" s="2">
        <f t="shared" ca="1" si="16"/>
        <v>17.905549083810325</v>
      </c>
      <c r="D217" s="2">
        <f t="shared" ca="1" si="17"/>
        <v>27.854265786294363</v>
      </c>
      <c r="E217" s="10" t="str">
        <f t="shared" ca="1" si="18"/>
        <v>Nord</v>
      </c>
    </row>
    <row r="218" spans="1:5" x14ac:dyDescent="0.25">
      <c r="A218" s="3">
        <f t="shared" ca="1" si="19"/>
        <v>46236</v>
      </c>
      <c r="B218" s="4">
        <f t="shared" ca="1" si="15"/>
        <v>214</v>
      </c>
      <c r="C218" s="2">
        <f t="shared" ca="1" si="16"/>
        <v>17.642510437350278</v>
      </c>
      <c r="D218" s="2">
        <f t="shared" ca="1" si="17"/>
        <v>27.424576274096196</v>
      </c>
      <c r="E218" s="10" t="str">
        <f t="shared" ca="1" si="18"/>
        <v>Nord</v>
      </c>
    </row>
    <row r="219" spans="1:5" x14ac:dyDescent="0.25">
      <c r="A219" s="3">
        <f t="shared" ca="1" si="19"/>
        <v>46237</v>
      </c>
      <c r="B219" s="4">
        <f t="shared" ca="1" si="15"/>
        <v>215</v>
      </c>
      <c r="C219" s="2">
        <f t="shared" ca="1" si="16"/>
        <v>17.374243934291091</v>
      </c>
      <c r="D219" s="2">
        <f t="shared" ca="1" si="17"/>
        <v>26.987419295416331</v>
      </c>
      <c r="E219" s="10" t="str">
        <f t="shared" ca="1" si="18"/>
        <v>Nord</v>
      </c>
    </row>
    <row r="220" spans="1:5" x14ac:dyDescent="0.25">
      <c r="A220" s="3">
        <f t="shared" ca="1" si="19"/>
        <v>46238</v>
      </c>
      <c r="B220" s="4">
        <f t="shared" ca="1" si="15"/>
        <v>216</v>
      </c>
      <c r="C220" s="2">
        <f t="shared" ca="1" si="16"/>
        <v>17.100829067787267</v>
      </c>
      <c r="D220" s="2">
        <f t="shared" ca="1" si="17"/>
        <v>26.54295796274609</v>
      </c>
      <c r="E220" s="10" t="str">
        <f t="shared" ca="1" si="18"/>
        <v>Nord</v>
      </c>
    </row>
    <row r="221" spans="1:5" x14ac:dyDescent="0.25">
      <c r="A221" s="3">
        <f t="shared" ca="1" si="19"/>
        <v>46239</v>
      </c>
      <c r="B221" s="4">
        <f t="shared" ca="1" si="15"/>
        <v>217</v>
      </c>
      <c r="C221" s="2">
        <f t="shared" ca="1" si="16"/>
        <v>16.82234685656455</v>
      </c>
      <c r="D221" s="2">
        <f t="shared" ca="1" si="17"/>
        <v>26.091355247616445</v>
      </c>
      <c r="E221" s="10" t="str">
        <f t="shared" ca="1" si="18"/>
        <v>Nord</v>
      </c>
    </row>
    <row r="222" spans="1:5" x14ac:dyDescent="0.25">
      <c r="A222" s="3">
        <f t="shared" ca="1" si="19"/>
        <v>46240</v>
      </c>
      <c r="B222" s="4">
        <f t="shared" ca="1" si="15"/>
        <v>218</v>
      </c>
      <c r="C222" s="2">
        <f t="shared" ca="1" si="16"/>
        <v>16.538879820912253</v>
      </c>
      <c r="D222" s="2">
        <f t="shared" ca="1" si="17"/>
        <v>25.632773898428454</v>
      </c>
      <c r="E222" s="10" t="str">
        <f t="shared" ca="1" si="18"/>
        <v>Nord</v>
      </c>
    </row>
    <row r="223" spans="1:5" x14ac:dyDescent="0.25">
      <c r="A223" s="3">
        <f t="shared" ca="1" si="19"/>
        <v>46241</v>
      </c>
      <c r="B223" s="4">
        <f t="shared" ca="1" si="15"/>
        <v>219</v>
      </c>
      <c r="C223" s="2">
        <f t="shared" ca="1" si="16"/>
        <v>16.250511958230756</v>
      </c>
      <c r="D223" s="2">
        <f t="shared" ca="1" si="17"/>
        <v>25.167376366386808</v>
      </c>
      <c r="E223" s="10" t="str">
        <f t="shared" ca="1" si="18"/>
        <v>Nord</v>
      </c>
    </row>
    <row r="224" spans="1:5" x14ac:dyDescent="0.25">
      <c r="A224" s="3">
        <f t="shared" ca="1" si="19"/>
        <v>46242</v>
      </c>
      <c r="B224" s="4">
        <f t="shared" ca="1" si="15"/>
        <v>220</v>
      </c>
      <c r="C224" s="2">
        <f t="shared" ca="1" si="16"/>
        <v>15.957328718141259</v>
      </c>
      <c r="D224" s="2">
        <f t="shared" ca="1" si="17"/>
        <v>24.695324739188532</v>
      </c>
      <c r="E224" s="10" t="str">
        <f t="shared" ca="1" si="18"/>
        <v>Nord</v>
      </c>
    </row>
    <row r="225" spans="1:5" x14ac:dyDescent="0.25">
      <c r="A225" s="3">
        <f t="shared" ca="1" si="19"/>
        <v>46243</v>
      </c>
      <c r="B225" s="4">
        <f t="shared" ca="1" si="15"/>
        <v>221</v>
      </c>
      <c r="C225" s="2">
        <f t="shared" ca="1" si="16"/>
        <v>15.659416977165225</v>
      </c>
      <c r="D225" s="2">
        <f t="shared" ca="1" si="17"/>
        <v>24.21678068210726</v>
      </c>
      <c r="E225" s="10" t="str">
        <f t="shared" ca="1" si="18"/>
        <v>Nord</v>
      </c>
    </row>
    <row r="226" spans="1:5" x14ac:dyDescent="0.25">
      <c r="A226" s="3">
        <f t="shared" ca="1" si="19"/>
        <v>46244</v>
      </c>
      <c r="B226" s="4">
        <f t="shared" ca="1" si="15"/>
        <v>222</v>
      </c>
      <c r="C226" s="2">
        <f t="shared" ca="1" si="16"/>
        <v>15.356865012980959</v>
      </c>
      <c r="D226" s="2">
        <f t="shared" ca="1" si="17"/>
        <v>23.73190538610416</v>
      </c>
      <c r="E226" s="10" t="str">
        <f t="shared" ca="1" si="18"/>
        <v>Nord</v>
      </c>
    </row>
    <row r="227" spans="1:5" x14ac:dyDescent="0.25">
      <c r="A227" s="3">
        <f t="shared" ca="1" si="19"/>
        <v>46245</v>
      </c>
      <c r="B227" s="4">
        <f t="shared" ca="1" si="15"/>
        <v>223</v>
      </c>
      <c r="C227" s="2">
        <f t="shared" ca="1" si="16"/>
        <v>15.049762478265054</v>
      </c>
      <c r="D227" s="2">
        <f t="shared" ca="1" si="17"/>
        <v>23.240859522592562</v>
      </c>
      <c r="E227" s="10" t="str">
        <f t="shared" ca="1" si="18"/>
        <v>Nord</v>
      </c>
    </row>
    <row r="228" spans="1:5" x14ac:dyDescent="0.25">
      <c r="A228" s="3">
        <f t="shared" ca="1" si="19"/>
        <v>46246</v>
      </c>
      <c r="B228" s="4">
        <f t="shared" ca="1" si="15"/>
        <v>224</v>
      </c>
      <c r="C228" s="2">
        <f t="shared" ca="1" si="16"/>
        <v>14.738200374126366</v>
      </c>
      <c r="D228" s="2">
        <f t="shared" ca="1" si="17"/>
        <v>22.743803204480571</v>
      </c>
      <c r="E228" s="10" t="str">
        <f t="shared" ca="1" si="18"/>
        <v>Nord</v>
      </c>
    </row>
    <row r="229" spans="1:5" x14ac:dyDescent="0.25">
      <c r="A229" s="3">
        <f t="shared" ca="1" si="19"/>
        <v>46247</v>
      </c>
      <c r="B229" s="4">
        <f t="shared" ca="1" si="15"/>
        <v>225</v>
      </c>
      <c r="C229" s="2">
        <f t="shared" ca="1" si="16"/>
        <v>14.4222710231404</v>
      </c>
      <c r="D229" s="2">
        <f t="shared" ca="1" si="17"/>
        <v>22.240895953117636</v>
      </c>
      <c r="E229" s="10" t="str">
        <f t="shared" ca="1" si="18"/>
        <v>Nord</v>
      </c>
    </row>
    <row r="230" spans="1:5" x14ac:dyDescent="0.25">
      <c r="A230" s="3">
        <f t="shared" ca="1" si="19"/>
        <v>46248</v>
      </c>
      <c r="B230" s="4">
        <f t="shared" ca="1" si="15"/>
        <v>226</v>
      </c>
      <c r="C230" s="2">
        <f t="shared" ca="1" si="16"/>
        <v>14.102068041992185</v>
      </c>
      <c r="D230" s="2">
        <f t="shared" ca="1" si="17"/>
        <v>21.73229667077463</v>
      </c>
      <c r="E230" s="10" t="str">
        <f t="shared" ca="1" si="18"/>
        <v>Nord</v>
      </c>
    </row>
    <row r="231" spans="1:5" x14ac:dyDescent="0.25">
      <c r="A231" s="3">
        <f t="shared" ca="1" si="19"/>
        <v>46249</v>
      </c>
      <c r="B231" s="4">
        <f t="shared" ca="1" si="15"/>
        <v>227</v>
      </c>
      <c r="C231" s="2">
        <f t="shared" ca="1" si="16"/>
        <v>13.777686313735574</v>
      </c>
      <c r="D231" s="2">
        <f t="shared" ca="1" si="17"/>
        <v>21.218163618292678</v>
      </c>
      <c r="E231" s="10" t="str">
        <f t="shared" ca="1" si="18"/>
        <v>Nord</v>
      </c>
    </row>
    <row r="232" spans="1:5" x14ac:dyDescent="0.25">
      <c r="A232" s="3">
        <f t="shared" ca="1" si="19"/>
        <v>46250</v>
      </c>
      <c r="B232" s="4">
        <f t="shared" ca="1" si="15"/>
        <v>228</v>
      </c>
      <c r="C232" s="2">
        <f t="shared" ca="1" si="16"/>
        <v>13.449221959677375</v>
      </c>
      <c r="D232" s="2">
        <f t="shared" ca="1" si="17"/>
        <v>20.698654397544075</v>
      </c>
      <c r="E232" s="10" t="str">
        <f t="shared" ca="1" si="18"/>
        <v>Nord</v>
      </c>
    </row>
    <row r="233" spans="1:5" x14ac:dyDescent="0.25">
      <c r="A233" s="3">
        <f t="shared" ca="1" si="19"/>
        <v>46251</v>
      </c>
      <c r="B233" s="4">
        <f t="shared" ca="1" si="15"/>
        <v>229</v>
      </c>
      <c r="C233" s="2">
        <f t="shared" ca="1" si="16"/>
        <v>13.116772310894538</v>
      </c>
      <c r="D233" s="2">
        <f t="shared" ca="1" si="17"/>
        <v>20.173925938358106</v>
      </c>
      <c r="E233" s="10" t="str">
        <f t="shared" ca="1" si="18"/>
        <v>Nord</v>
      </c>
    </row>
    <row r="234" spans="1:5" x14ac:dyDescent="0.25">
      <c r="A234" s="3">
        <f t="shared" ca="1" si="19"/>
        <v>46252</v>
      </c>
      <c r="B234" s="4">
        <f t="shared" ca="1" si="15"/>
        <v>230</v>
      </c>
      <c r="C234" s="2">
        <f t="shared" ca="1" si="16"/>
        <v>12.78043587939286</v>
      </c>
      <c r="D234" s="2">
        <f t="shared" ca="1" si="17"/>
        <v>19.644134489575457</v>
      </c>
      <c r="E234" s="10" t="str">
        <f t="shared" ca="1" si="18"/>
        <v>Nord</v>
      </c>
    </row>
    <row r="235" spans="1:5" x14ac:dyDescent="0.25">
      <c r="A235" s="3">
        <f t="shared" ca="1" si="19"/>
        <v>46253</v>
      </c>
      <c r="B235" s="4">
        <f t="shared" ca="1" si="15"/>
        <v>231</v>
      </c>
      <c r="C235" s="2">
        <f t="shared" ca="1" si="16"/>
        <v>12.440312328915718</v>
      </c>
      <c r="D235" s="2">
        <f t="shared" ca="1" si="17"/>
        <v>19.109435613906925</v>
      </c>
      <c r="E235" s="10" t="str">
        <f t="shared" ca="1" si="18"/>
        <v>Nord</v>
      </c>
    </row>
    <row r="236" spans="1:5" x14ac:dyDescent="0.25">
      <c r="A236" s="3">
        <f t="shared" ca="1" si="19"/>
        <v>46254</v>
      </c>
      <c r="B236" s="4">
        <f t="shared" ca="1" si="15"/>
        <v>232</v>
      </c>
      <c r="C236" s="2">
        <f t="shared" ca="1" si="16"/>
        <v>12.096502445411591</v>
      </c>
      <c r="D236" s="2">
        <f t="shared" ca="1" si="17"/>
        <v>18.569984186285648</v>
      </c>
      <c r="E236" s="10" t="str">
        <f t="shared" ca="1" si="18"/>
        <v>Nord</v>
      </c>
    </row>
    <row r="237" spans="1:5" x14ac:dyDescent="0.25">
      <c r="A237" s="3">
        <f t="shared" ca="1" si="19"/>
        <v>46255</v>
      </c>
      <c r="B237" s="4">
        <f t="shared" ca="1" si="15"/>
        <v>233</v>
      </c>
      <c r="C237" s="2">
        <f t="shared" ca="1" si="16"/>
        <v>11.749108107168984</v>
      </c>
      <c r="D237" s="2">
        <f t="shared" ca="1" si="17"/>
        <v>18.025934395415213</v>
      </c>
      <c r="E237" s="10" t="str">
        <f t="shared" ca="1" si="18"/>
        <v>Nord</v>
      </c>
    </row>
    <row r="238" spans="1:5" x14ac:dyDescent="0.25">
      <c r="A238" s="3">
        <f t="shared" ca="1" si="19"/>
        <v>46256</v>
      </c>
      <c r="B238" s="4">
        <f t="shared" ca="1" si="15"/>
        <v>234</v>
      </c>
      <c r="C238" s="2">
        <f t="shared" ca="1" si="16"/>
        <v>11.398232254627695</v>
      </c>
      <c r="D238" s="2">
        <f t="shared" ca="1" si="17"/>
        <v>17.477439748230818</v>
      </c>
      <c r="E238" s="10" t="str">
        <f t="shared" ca="1" si="18"/>
        <v>Nord</v>
      </c>
    </row>
    <row r="239" spans="1:5" x14ac:dyDescent="0.25">
      <c r="A239" s="3">
        <f t="shared" ca="1" si="19"/>
        <v>46257</v>
      </c>
      <c r="B239" s="4">
        <f t="shared" ca="1" si="15"/>
        <v>235</v>
      </c>
      <c r="C239" s="2">
        <f t="shared" ca="1" si="16"/>
        <v>11.043978859875368</v>
      </c>
      <c r="D239" s="2">
        <f t="shared" ca="1" si="17"/>
        <v>16.924653077005246</v>
      </c>
      <c r="E239" s="10" t="str">
        <f t="shared" ca="1" si="18"/>
        <v>Nord</v>
      </c>
    </row>
    <row r="240" spans="1:5" x14ac:dyDescent="0.25">
      <c r="A240" s="3">
        <f t="shared" ca="1" si="19"/>
        <v>46258</v>
      </c>
      <c r="B240" s="4">
        <f t="shared" ca="1" si="15"/>
        <v>236</v>
      </c>
      <c r="C240" s="2">
        <f t="shared" ca="1" si="16"/>
        <v>10.686452895838276</v>
      </c>
      <c r="D240" s="2">
        <f t="shared" ca="1" si="17"/>
        <v>16.36772654884615</v>
      </c>
      <c r="E240" s="10" t="str">
        <f t="shared" ca="1" si="18"/>
        <v>Nord</v>
      </c>
    </row>
    <row r="241" spans="1:5" x14ac:dyDescent="0.25">
      <c r="A241" s="3">
        <f t="shared" ca="1" si="19"/>
        <v>46259</v>
      </c>
      <c r="B241" s="4">
        <f t="shared" ca="1" si="15"/>
        <v>237</v>
      </c>
      <c r="C241" s="2">
        <f t="shared" ca="1" si="16"/>
        <v>10.325760305175605</v>
      </c>
      <c r="D241" s="2">
        <f t="shared" ca="1" si="17"/>
        <v>15.8068116773465</v>
      </c>
      <c r="E241" s="10" t="str">
        <f t="shared" ca="1" si="18"/>
        <v>Nord</v>
      </c>
    </row>
    <row r="242" spans="1:5" x14ac:dyDescent="0.25">
      <c r="A242" s="3">
        <f t="shared" ca="1" si="19"/>
        <v>46260</v>
      </c>
      <c r="B242" s="4">
        <f t="shared" ca="1" si="15"/>
        <v>238</v>
      </c>
      <c r="C242" s="2">
        <f t="shared" ca="1" si="16"/>
        <v>9.9620079688863399</v>
      </c>
      <c r="D242" s="2">
        <f t="shared" ca="1" si="17"/>
        <v>15.242059336164798</v>
      </c>
      <c r="E242" s="10" t="str">
        <f t="shared" ca="1" si="18"/>
        <v>Nord</v>
      </c>
    </row>
    <row r="243" spans="1:5" x14ac:dyDescent="0.25">
      <c r="A243" s="3">
        <f t="shared" ca="1" si="19"/>
        <v>46261</v>
      </c>
      <c r="B243" s="4">
        <f t="shared" ca="1" si="15"/>
        <v>239</v>
      </c>
      <c r="C243" s="2">
        <f t="shared" ca="1" si="16"/>
        <v>9.5953036746381635</v>
      </c>
      <c r="D243" s="2">
        <f t="shared" ca="1" si="17"/>
        <v>14.673619774326623</v>
      </c>
      <c r="E243" s="10" t="str">
        <f t="shared" ca="1" si="18"/>
        <v>Nord</v>
      </c>
    </row>
    <row r="244" spans="1:5" x14ac:dyDescent="0.25">
      <c r="A244" s="3">
        <f t="shared" ca="1" si="19"/>
        <v>46262</v>
      </c>
      <c r="B244" s="4">
        <f t="shared" ca="1" si="15"/>
        <v>240</v>
      </c>
      <c r="C244" s="2">
        <f t="shared" ca="1" si="16"/>
        <v>9.2257560848275801</v>
      </c>
      <c r="D244" s="2">
        <f t="shared" ca="1" si="17"/>
        <v>14.101642633053613</v>
      </c>
      <c r="E244" s="10" t="str">
        <f t="shared" ca="1" si="18"/>
        <v>Nord</v>
      </c>
    </row>
    <row r="245" spans="1:5" x14ac:dyDescent="0.25">
      <c r="A245" s="3">
        <f t="shared" ca="1" si="19"/>
        <v>46263</v>
      </c>
      <c r="B245" s="4">
        <f t="shared" ca="1" si="15"/>
        <v>241</v>
      </c>
      <c r="C245" s="2">
        <f t="shared" ca="1" si="16"/>
        <v>8.8534747043809379</v>
      </c>
      <c r="D245" s="2">
        <f t="shared" ca="1" si="17"/>
        <v>13.526276963940463</v>
      </c>
      <c r="E245" s="10" t="str">
        <f t="shared" ca="1" si="18"/>
        <v>Nord</v>
      </c>
    </row>
    <row r="246" spans="1:5" x14ac:dyDescent="0.25">
      <c r="A246" s="3">
        <f t="shared" ca="1" si="19"/>
        <v>46264</v>
      </c>
      <c r="B246" s="4">
        <f t="shared" ca="1" si="15"/>
        <v>242</v>
      </c>
      <c r="C246" s="2">
        <f t="shared" ca="1" si="16"/>
        <v>8.4785698483057637</v>
      </c>
      <c r="D246" s="2">
        <f t="shared" ca="1" si="17"/>
        <v>12.947671248314482</v>
      </c>
      <c r="E246" s="10" t="str">
        <f t="shared" ca="1" si="18"/>
        <v>Nord</v>
      </c>
    </row>
    <row r="247" spans="1:5" x14ac:dyDescent="0.25">
      <c r="A247" s="3">
        <f t="shared" ca="1" si="19"/>
        <v>46265</v>
      </c>
      <c r="B247" s="4">
        <f t="shared" ca="1" si="15"/>
        <v>243</v>
      </c>
      <c r="C247" s="2">
        <f t="shared" ca="1" si="16"/>
        <v>8.1011526090019945</v>
      </c>
      <c r="D247" s="2">
        <f t="shared" ca="1" si="17"/>
        <v>12.365973417625412</v>
      </c>
      <c r="E247" s="10" t="str">
        <f t="shared" ca="1" si="18"/>
        <v>Nord</v>
      </c>
    </row>
    <row r="248" spans="1:5" x14ac:dyDescent="0.25">
      <c r="A248" s="3">
        <f t="shared" ca="1" si="19"/>
        <v>46266</v>
      </c>
      <c r="B248" s="4">
        <f t="shared" ca="1" si="15"/>
        <v>244</v>
      </c>
      <c r="C248" s="2">
        <f t="shared" ca="1" si="16"/>
        <v>7.7213348233429926</v>
      </c>
      <c r="D248" s="2">
        <f t="shared" ca="1" si="17"/>
        <v>11.781330874727141</v>
      </c>
      <c r="E248" s="10" t="str">
        <f t="shared" ca="1" si="18"/>
        <v>Nord</v>
      </c>
    </row>
    <row r="249" spans="1:5" x14ac:dyDescent="0.25">
      <c r="A249" s="3">
        <f t="shared" ca="1" si="19"/>
        <v>46267</v>
      </c>
      <c r="B249" s="4">
        <f t="shared" ca="1" si="15"/>
        <v>245</v>
      </c>
      <c r="C249" s="2">
        <f t="shared" ca="1" si="16"/>
        <v>7.3392290395357831</v>
      </c>
      <c r="D249" s="2">
        <f t="shared" ca="1" si="17"/>
        <v>11.193890515924265</v>
      </c>
      <c r="E249" s="10" t="str">
        <f t="shared" ca="1" si="18"/>
        <v>Nord</v>
      </c>
    </row>
    <row r="250" spans="1:5" x14ac:dyDescent="0.25">
      <c r="A250" s="3">
        <f t="shared" ca="1" si="19"/>
        <v>46268</v>
      </c>
      <c r="B250" s="4">
        <f t="shared" ca="1" si="15"/>
        <v>246</v>
      </c>
      <c r="C250" s="2">
        <f t="shared" ca="1" si="16"/>
        <v>6.9549484837706235</v>
      </c>
      <c r="D250" s="2">
        <f t="shared" ca="1" si="17"/>
        <v>10.603798753669759</v>
      </c>
      <c r="E250" s="10" t="str">
        <f t="shared" ca="1" si="18"/>
        <v>Nord</v>
      </c>
    </row>
    <row r="251" spans="1:5" x14ac:dyDescent="0.25">
      <c r="A251" s="3">
        <f t="shared" ca="1" si="19"/>
        <v>46269</v>
      </c>
      <c r="B251" s="4">
        <f t="shared" ca="1" si="15"/>
        <v>247</v>
      </c>
      <c r="C251" s="2">
        <f t="shared" ca="1" si="16"/>
        <v>6.5686070266696408</v>
      </c>
      <c r="D251" s="2">
        <f t="shared" ca="1" si="17"/>
        <v>10.011201539810594</v>
      </c>
      <c r="E251" s="10" t="str">
        <f t="shared" ca="1" si="18"/>
        <v>Nord</v>
      </c>
    </row>
    <row r="252" spans="1:5" x14ac:dyDescent="0.25">
      <c r="A252" s="3">
        <f t="shared" ca="1" si="19"/>
        <v>46270</v>
      </c>
      <c r="B252" s="4">
        <f t="shared" ca="1" si="15"/>
        <v>248</v>
      </c>
      <c r="C252" s="2">
        <f t="shared" ca="1" si="16"/>
        <v>6.1803191495444958</v>
      </c>
      <c r="D252" s="2">
        <f t="shared" ca="1" si="17"/>
        <v>9.4162443892893872</v>
      </c>
      <c r="E252" s="10" t="str">
        <f t="shared" ca="1" si="18"/>
        <v>Nord</v>
      </c>
    </row>
    <row r="253" spans="1:5" x14ac:dyDescent="0.25">
      <c r="A253" s="3">
        <f t="shared" ca="1" si="19"/>
        <v>46271</v>
      </c>
      <c r="B253" s="4">
        <f t="shared" ca="1" si="15"/>
        <v>249</v>
      </c>
      <c r="C253" s="2">
        <f t="shared" ca="1" si="16"/>
        <v>5.790199910473139</v>
      </c>
      <c r="D253" s="2">
        <f t="shared" ca="1" si="17"/>
        <v>8.8190724042205311</v>
      </c>
      <c r="E253" s="10" t="str">
        <f t="shared" ca="1" si="18"/>
        <v>Nord</v>
      </c>
    </row>
    <row r="254" spans="1:5" x14ac:dyDescent="0.25">
      <c r="A254" s="3">
        <f t="shared" ca="1" si="19"/>
        <v>46272</v>
      </c>
      <c r="B254" s="4">
        <f t="shared" ca="1" si="15"/>
        <v>250</v>
      </c>
      <c r="C254" s="2">
        <f t="shared" ca="1" si="16"/>
        <v>5.3983649102055606</v>
      </c>
      <c r="D254" s="2">
        <f t="shared" ca="1" si="17"/>
        <v>8.2198302982686098</v>
      </c>
      <c r="E254" s="10" t="str">
        <f t="shared" ca="1" si="18"/>
        <v>Nord</v>
      </c>
    </row>
    <row r="255" spans="1:5" x14ac:dyDescent="0.25">
      <c r="A255" s="3">
        <f t="shared" ca="1" si="19"/>
        <v>46273</v>
      </c>
      <c r="B255" s="4">
        <f t="shared" ca="1" si="15"/>
        <v>251</v>
      </c>
      <c r="C255" s="2">
        <f t="shared" ca="1" si="16"/>
        <v>5.0049302579088319</v>
      </c>
      <c r="D255" s="2">
        <f t="shared" ca="1" si="17"/>
        <v>7.6186624212666052</v>
      </c>
      <c r="E255" s="10" t="str">
        <f t="shared" ca="1" si="18"/>
        <v>Nord</v>
      </c>
    </row>
    <row r="256" spans="1:5" x14ac:dyDescent="0.25">
      <c r="A256" s="3">
        <f t="shared" ca="1" si="19"/>
        <v>46274</v>
      </c>
      <c r="B256" s="4">
        <f t="shared" ca="1" si="15"/>
        <v>252</v>
      </c>
      <c r="C256" s="2">
        <f t="shared" ca="1" si="16"/>
        <v>4.6100125367614329</v>
      </c>
      <c r="D256" s="2">
        <f t="shared" ca="1" si="17"/>
        <v>7.0157127840192706</v>
      </c>
      <c r="E256" s="10" t="str">
        <f t="shared" ca="1" si="18"/>
        <v>Nord</v>
      </c>
    </row>
    <row r="257" spans="1:5" x14ac:dyDescent="0.25">
      <c r="A257" s="3">
        <f t="shared" ca="1" si="19"/>
        <v>46275</v>
      </c>
      <c r="B257" s="4">
        <f t="shared" ca="1" si="15"/>
        <v>253</v>
      </c>
      <c r="C257" s="2">
        <f t="shared" ca="1" si="16"/>
        <v>4.213728769407183</v>
      </c>
      <c r="D257" s="2">
        <f t="shared" ca="1" si="17"/>
        <v>6.41112508324556</v>
      </c>
      <c r="E257" s="10" t="str">
        <f t="shared" ca="1" si="18"/>
        <v>Nord</v>
      </c>
    </row>
    <row r="258" spans="1:5" x14ac:dyDescent="0.25">
      <c r="A258" s="3">
        <f t="shared" ca="1" si="19"/>
        <v>46276</v>
      </c>
      <c r="B258" s="4">
        <f t="shared" ca="1" si="15"/>
        <v>254</v>
      </c>
      <c r="C258" s="2">
        <f t="shared" ca="1" si="16"/>
        <v>3.8161963832788421</v>
      </c>
      <c r="D258" s="2">
        <f t="shared" ca="1" si="17"/>
        <v>5.8050427266207159</v>
      </c>
      <c r="E258" s="10" t="str">
        <f t="shared" ca="1" si="18"/>
        <v>Nord</v>
      </c>
    </row>
    <row r="259" spans="1:5" x14ac:dyDescent="0.25">
      <c r="A259" s="3">
        <f t="shared" ca="1" si="19"/>
        <v>46277</v>
      </c>
      <c r="B259" s="4">
        <f t="shared" ca="1" si="15"/>
        <v>255</v>
      </c>
      <c r="C259" s="2">
        <f t="shared" ca="1" si="16"/>
        <v>3.4175331758018728</v>
      </c>
      <c r="D259" s="2">
        <f t="shared" ca="1" si="17"/>
        <v>5.1976088578860873</v>
      </c>
      <c r="E259" s="10" t="str">
        <f t="shared" ca="1" si="18"/>
        <v>Nord</v>
      </c>
    </row>
    <row r="260" spans="1:5" x14ac:dyDescent="0.25">
      <c r="A260" s="3">
        <f t="shared" ca="1" si="19"/>
        <v>46278</v>
      </c>
      <c r="B260" s="4">
        <f t="shared" ca="1" si="15"/>
        <v>256</v>
      </c>
      <c r="C260" s="2">
        <f t="shared" ca="1" si="16"/>
        <v>3.0178572794885064</v>
      </c>
      <c r="D260" s="2">
        <f t="shared" ca="1" si="17"/>
        <v>4.5889663820002369</v>
      </c>
      <c r="E260" s="10" t="str">
        <f t="shared" ca="1" si="18"/>
        <v>Nord</v>
      </c>
    </row>
    <row r="261" spans="1:5" x14ac:dyDescent="0.25">
      <c r="A261" s="3">
        <f t="shared" ca="1" si="19"/>
        <v>46279</v>
      </c>
      <c r="B261" s="4">
        <f t="shared" ca="1" si="15"/>
        <v>257</v>
      </c>
      <c r="C261" s="2">
        <f t="shared" ca="1" si="16"/>
        <v>2.6172871269325233</v>
      </c>
      <c r="D261" s="2">
        <f t="shared" ca="1" si="17"/>
        <v>3.9792579903109244</v>
      </c>
      <c r="E261" s="10" t="str">
        <f t="shared" ca="1" si="18"/>
        <v>Nord</v>
      </c>
    </row>
    <row r="262" spans="1:5" x14ac:dyDescent="0.25">
      <c r="A262" s="3">
        <f t="shared" ca="1" si="19"/>
        <v>46280</v>
      </c>
      <c r="B262" s="4">
        <f t="shared" ref="B262:B325" ca="1" si="20">A262-DATE(YEAR(A262),1,0)</f>
        <v>258</v>
      </c>
      <c r="C262" s="2">
        <f t="shared" ref="C262:C325" ca="1" si="21">23.44*SIN(RADIANS((360/365)*(B262-81)))</f>
        <v>2.2159414157151578</v>
      </c>
      <c r="D262" s="2">
        <f t="shared" ref="D262:D325" ca="1" si="22">DEGREES(ASIN(SIN(RADIANS(C262))/COS(RADIANS($B$2))))</f>
        <v>3.3686261857324733</v>
      </c>
      <c r="E262" s="10" t="str">
        <f t="shared" ref="E262:E325" ca="1" si="23">IF(D262&lt;0,"Sud","Nord")</f>
        <v>Nord</v>
      </c>
    </row>
    <row r="263" spans="1:5" x14ac:dyDescent="0.25">
      <c r="A263" s="3">
        <f t="shared" ref="A263:A326" ca="1" si="24">A262+1</f>
        <v>46281</v>
      </c>
      <c r="B263" s="4">
        <f t="shared" ca="1" si="20"/>
        <v>259</v>
      </c>
      <c r="C263" s="2">
        <f t="shared" ca="1" si="21"/>
        <v>1.8139390732323835</v>
      </c>
      <c r="D263" s="2">
        <f t="shared" ca="1" si="22"/>
        <v>2.7572133079172949</v>
      </c>
      <c r="E263" s="10" t="str">
        <f t="shared" ca="1" si="23"/>
        <v>Nord</v>
      </c>
    </row>
    <row r="264" spans="1:5" x14ac:dyDescent="0.25">
      <c r="A264" s="3">
        <f t="shared" ca="1" si="24"/>
        <v>46282</v>
      </c>
      <c r="B264" s="4">
        <f t="shared" ca="1" si="20"/>
        <v>260</v>
      </c>
      <c r="C264" s="2">
        <f t="shared" ca="1" si="21"/>
        <v>1.411399221454199</v>
      </c>
      <c r="D264" s="2">
        <f t="shared" ca="1" si="22"/>
        <v>2.1451615584147401</v>
      </c>
      <c r="E264" s="10" t="str">
        <f t="shared" ca="1" si="23"/>
        <v>Nord</v>
      </c>
    </row>
    <row r="265" spans="1:5" x14ac:dyDescent="0.25">
      <c r="A265" s="3">
        <f t="shared" ca="1" si="24"/>
        <v>46283</v>
      </c>
      <c r="B265" s="4">
        <f t="shared" ca="1" si="20"/>
        <v>261</v>
      </c>
      <c r="C265" s="2">
        <f t="shared" ca="1" si="21"/>
        <v>1.0084411416261971</v>
      </c>
      <c r="D265" s="2">
        <f t="shared" ca="1" si="22"/>
        <v>1.5326130258133268</v>
      </c>
      <c r="E265" s="10" t="str">
        <f t="shared" ca="1" si="23"/>
        <v>Nord</v>
      </c>
    </row>
    <row r="266" spans="1:5" x14ac:dyDescent="0.25">
      <c r="A266" s="3">
        <f t="shared" ca="1" si="24"/>
        <v>46284</v>
      </c>
      <c r="B266" s="4">
        <f t="shared" ca="1" si="20"/>
        <v>262</v>
      </c>
      <c r="C266" s="2">
        <f t="shared" ca="1" si="21"/>
        <v>0.60518423892399942</v>
      </c>
      <c r="D266" s="2">
        <f t="shared" ca="1" si="22"/>
        <v>0.919709710865656</v>
      </c>
      <c r="E266" s="10" t="str">
        <f t="shared" ca="1" si="23"/>
        <v>Nord</v>
      </c>
    </row>
    <row r="267" spans="1:5" x14ac:dyDescent="0.25">
      <c r="A267" s="3">
        <f t="shared" ca="1" si="24"/>
        <v>46285</v>
      </c>
      <c r="B267" s="4">
        <f t="shared" ca="1" si="20"/>
        <v>263</v>
      </c>
      <c r="C267" s="2">
        <f t="shared" ca="1" si="21"/>
        <v>0.20174800707086307</v>
      </c>
      <c r="D267" s="2">
        <f t="shared" ca="1" si="22"/>
        <v>0.30659355159723573</v>
      </c>
      <c r="E267" s="10" t="str">
        <f t="shared" ca="1" si="23"/>
        <v>Nord</v>
      </c>
    </row>
    <row r="268" spans="1:5" x14ac:dyDescent="0.25">
      <c r="A268" s="3">
        <f t="shared" ca="1" si="24"/>
        <v>46286</v>
      </c>
      <c r="B268" s="4">
        <f t="shared" ca="1" si="20"/>
        <v>264</v>
      </c>
      <c r="C268" s="2">
        <f t="shared" ca="1" si="21"/>
        <v>-0.20174800707084695</v>
      </c>
      <c r="D268" s="2">
        <f t="shared" ca="1" si="22"/>
        <v>-0.30659355159721113</v>
      </c>
      <c r="E268" s="10" t="str">
        <f t="shared" ca="1" si="23"/>
        <v>Sud</v>
      </c>
    </row>
    <row r="269" spans="1:5" x14ac:dyDescent="0.25">
      <c r="A269" s="3">
        <f t="shared" ca="1" si="24"/>
        <v>46287</v>
      </c>
      <c r="B269" s="4">
        <f t="shared" ca="1" si="20"/>
        <v>265</v>
      </c>
      <c r="C269" s="2">
        <f t="shared" ca="1" si="21"/>
        <v>-0.60518423892398332</v>
      </c>
      <c r="D269" s="2">
        <f t="shared" ca="1" si="22"/>
        <v>-0.91970971086563158</v>
      </c>
      <c r="E269" s="10" t="str">
        <f t="shared" ca="1" si="23"/>
        <v>Sud</v>
      </c>
    </row>
    <row r="270" spans="1:5" x14ac:dyDescent="0.25">
      <c r="A270" s="3">
        <f t="shared" ca="1" si="24"/>
        <v>46288</v>
      </c>
      <c r="B270" s="4">
        <f t="shared" ca="1" si="20"/>
        <v>266</v>
      </c>
      <c r="C270" s="2">
        <f t="shared" ca="1" si="21"/>
        <v>-1.0084411416261914</v>
      </c>
      <c r="D270" s="2">
        <f t="shared" ca="1" si="22"/>
        <v>-1.5326130258133179</v>
      </c>
      <c r="E270" s="10" t="str">
        <f t="shared" ca="1" si="23"/>
        <v>Sud</v>
      </c>
    </row>
    <row r="271" spans="1:5" x14ac:dyDescent="0.25">
      <c r="A271" s="3">
        <f t="shared" ca="1" si="24"/>
        <v>46289</v>
      </c>
      <c r="B271" s="4">
        <f t="shared" ca="1" si="20"/>
        <v>267</v>
      </c>
      <c r="C271" s="2">
        <f t="shared" ca="1" si="21"/>
        <v>-1.4113992214541826</v>
      </c>
      <c r="D271" s="2">
        <f t="shared" ca="1" si="22"/>
        <v>-2.1451615584147148</v>
      </c>
      <c r="E271" s="10" t="str">
        <f t="shared" ca="1" si="23"/>
        <v>Sud</v>
      </c>
    </row>
    <row r="272" spans="1:5" x14ac:dyDescent="0.25">
      <c r="A272" s="3">
        <f t="shared" ca="1" si="24"/>
        <v>46290</v>
      </c>
      <c r="B272" s="4">
        <f t="shared" ca="1" si="20"/>
        <v>268</v>
      </c>
      <c r="C272" s="2">
        <f t="shared" ca="1" si="21"/>
        <v>-1.8139390732323675</v>
      </c>
      <c r="D272" s="2">
        <f t="shared" ca="1" si="22"/>
        <v>-2.75721330791727</v>
      </c>
      <c r="E272" s="10" t="str">
        <f t="shared" ca="1" si="23"/>
        <v>Sud</v>
      </c>
    </row>
    <row r="273" spans="1:5" x14ac:dyDescent="0.25">
      <c r="A273" s="3">
        <f t="shared" ca="1" si="24"/>
        <v>46291</v>
      </c>
      <c r="B273" s="4">
        <f t="shared" ca="1" si="20"/>
        <v>269</v>
      </c>
      <c r="C273" s="2">
        <f t="shared" ca="1" si="21"/>
        <v>-2.2159414157151418</v>
      </c>
      <c r="D273" s="2">
        <f t="shared" ca="1" si="22"/>
        <v>-3.3686261857324489</v>
      </c>
      <c r="E273" s="10" t="str">
        <f t="shared" ca="1" si="23"/>
        <v>Sud</v>
      </c>
    </row>
    <row r="274" spans="1:5" x14ac:dyDescent="0.25">
      <c r="A274" s="3">
        <f t="shared" ca="1" si="24"/>
        <v>46292</v>
      </c>
      <c r="B274" s="4">
        <f t="shared" ca="1" si="20"/>
        <v>270</v>
      </c>
      <c r="C274" s="2">
        <f t="shared" ca="1" si="21"/>
        <v>-2.6172871269325175</v>
      </c>
      <c r="D274" s="2">
        <f t="shared" ca="1" si="22"/>
        <v>-3.9792579903109155</v>
      </c>
      <c r="E274" s="10" t="str">
        <f t="shared" ca="1" si="23"/>
        <v>Sud</v>
      </c>
    </row>
    <row r="275" spans="1:5" x14ac:dyDescent="0.25">
      <c r="A275" s="3">
        <f t="shared" ca="1" si="24"/>
        <v>46293</v>
      </c>
      <c r="B275" s="4">
        <f t="shared" ca="1" si="20"/>
        <v>271</v>
      </c>
      <c r="C275" s="2">
        <f t="shared" ca="1" si="21"/>
        <v>-3.0178572794884908</v>
      </c>
      <c r="D275" s="2">
        <f t="shared" ca="1" si="22"/>
        <v>-4.5889663820002138</v>
      </c>
      <c r="E275" s="10" t="str">
        <f t="shared" ca="1" si="23"/>
        <v>Sud</v>
      </c>
    </row>
    <row r="276" spans="1:5" x14ac:dyDescent="0.25">
      <c r="A276" s="3">
        <f t="shared" ca="1" si="24"/>
        <v>46294</v>
      </c>
      <c r="B276" s="4">
        <f t="shared" ca="1" si="20"/>
        <v>272</v>
      </c>
      <c r="C276" s="2">
        <f t="shared" ca="1" si="21"/>
        <v>-3.4175331758018563</v>
      </c>
      <c r="D276" s="2">
        <f t="shared" ca="1" si="22"/>
        <v>-5.1976088578860615</v>
      </c>
      <c r="E276" s="10" t="str">
        <f t="shared" ca="1" si="23"/>
        <v>Sud</v>
      </c>
    </row>
    <row r="277" spans="1:5" x14ac:dyDescent="0.25">
      <c r="A277" s="3">
        <f t="shared" ca="1" si="24"/>
        <v>46295</v>
      </c>
      <c r="B277" s="4">
        <f t="shared" ca="1" si="20"/>
        <v>273</v>
      </c>
      <c r="C277" s="2">
        <f t="shared" ca="1" si="21"/>
        <v>-3.8161963832788262</v>
      </c>
      <c r="D277" s="2">
        <f t="shared" ca="1" si="22"/>
        <v>-5.805042726620691</v>
      </c>
      <c r="E277" s="10" t="str">
        <f t="shared" ca="1" si="23"/>
        <v>Sud</v>
      </c>
    </row>
    <row r="278" spans="1:5" x14ac:dyDescent="0.25">
      <c r="A278" s="3">
        <f t="shared" ca="1" si="24"/>
        <v>46296</v>
      </c>
      <c r="B278" s="4">
        <f t="shared" ca="1" si="20"/>
        <v>274</v>
      </c>
      <c r="C278" s="2">
        <f t="shared" ca="1" si="21"/>
        <v>-4.2137287694071661</v>
      </c>
      <c r="D278" s="2">
        <f t="shared" ca="1" si="22"/>
        <v>-6.4111250832455342</v>
      </c>
      <c r="E278" s="10" t="str">
        <f t="shared" ca="1" si="23"/>
        <v>Sud</v>
      </c>
    </row>
    <row r="279" spans="1:5" x14ac:dyDescent="0.25">
      <c r="A279" s="3">
        <f t="shared" ca="1" si="24"/>
        <v>46297</v>
      </c>
      <c r="B279" s="4">
        <f t="shared" ca="1" si="20"/>
        <v>275</v>
      </c>
      <c r="C279" s="2">
        <f t="shared" ca="1" si="21"/>
        <v>-4.6100125367614266</v>
      </c>
      <c r="D279" s="2">
        <f t="shared" ca="1" si="22"/>
        <v>-7.0157127840192617</v>
      </c>
      <c r="E279" s="10" t="str">
        <f t="shared" ca="1" si="23"/>
        <v>Sud</v>
      </c>
    </row>
    <row r="280" spans="1:5" x14ac:dyDescent="0.25">
      <c r="A280" s="3">
        <f t="shared" ca="1" si="24"/>
        <v>46298</v>
      </c>
      <c r="B280" s="4">
        <f t="shared" ca="1" si="20"/>
        <v>276</v>
      </c>
      <c r="C280" s="2">
        <f t="shared" ca="1" si="21"/>
        <v>-5.004930257908816</v>
      </c>
      <c r="D280" s="2">
        <f t="shared" ca="1" si="22"/>
        <v>-7.6186624212665812</v>
      </c>
      <c r="E280" s="10" t="str">
        <f t="shared" ca="1" si="23"/>
        <v>Sud</v>
      </c>
    </row>
    <row r="281" spans="1:5" x14ac:dyDescent="0.25">
      <c r="A281" s="3">
        <f t="shared" ca="1" si="24"/>
        <v>46299</v>
      </c>
      <c r="B281" s="4">
        <f t="shared" ca="1" si="20"/>
        <v>277</v>
      </c>
      <c r="C281" s="2">
        <f t="shared" ca="1" si="21"/>
        <v>-5.3983649102055447</v>
      </c>
      <c r="D281" s="2">
        <f t="shared" ca="1" si="22"/>
        <v>-8.2198302982685867</v>
      </c>
      <c r="E281" s="10" t="str">
        <f t="shared" ca="1" si="23"/>
        <v>Sud</v>
      </c>
    </row>
    <row r="282" spans="1:5" x14ac:dyDescent="0.25">
      <c r="A282" s="3">
        <f t="shared" ca="1" si="24"/>
        <v>46300</v>
      </c>
      <c r="B282" s="4">
        <f t="shared" ca="1" si="20"/>
        <v>278</v>
      </c>
      <c r="C282" s="2">
        <f t="shared" ca="1" si="21"/>
        <v>-5.790199910473123</v>
      </c>
      <c r="D282" s="2">
        <f t="shared" ca="1" si="22"/>
        <v>-8.8190724042205044</v>
      </c>
      <c r="E282" s="10" t="str">
        <f t="shared" ca="1" si="23"/>
        <v>Sud</v>
      </c>
    </row>
    <row r="283" spans="1:5" x14ac:dyDescent="0.25">
      <c r="A283" s="3">
        <f t="shared" ca="1" si="24"/>
        <v>46301</v>
      </c>
      <c r="B283" s="4">
        <f t="shared" ca="1" si="20"/>
        <v>279</v>
      </c>
      <c r="C283" s="2">
        <f t="shared" ca="1" si="21"/>
        <v>-6.1803191495444896</v>
      </c>
      <c r="D283" s="2">
        <f t="shared" ca="1" si="22"/>
        <v>-9.4162443892893766</v>
      </c>
      <c r="E283" s="10" t="str">
        <f t="shared" ca="1" si="23"/>
        <v>Sud</v>
      </c>
    </row>
    <row r="284" spans="1:5" x14ac:dyDescent="0.25">
      <c r="A284" s="3">
        <f t="shared" ca="1" si="24"/>
        <v>46302</v>
      </c>
      <c r="B284" s="4">
        <f t="shared" ca="1" si="20"/>
        <v>280</v>
      </c>
      <c r="C284" s="2">
        <f t="shared" ca="1" si="21"/>
        <v>-6.5686070266696248</v>
      </c>
      <c r="D284" s="2">
        <f t="shared" ca="1" si="22"/>
        <v>-10.011201539810569</v>
      </c>
      <c r="E284" s="10" t="str">
        <f t="shared" ca="1" si="23"/>
        <v>Sud</v>
      </c>
    </row>
    <row r="285" spans="1:5" x14ac:dyDescent="0.25">
      <c r="A285" s="3">
        <f t="shared" ca="1" si="24"/>
        <v>46303</v>
      </c>
      <c r="B285" s="4">
        <f t="shared" ca="1" si="20"/>
        <v>281</v>
      </c>
      <c r="C285" s="2">
        <f t="shared" ca="1" si="21"/>
        <v>-6.9549484837706075</v>
      </c>
      <c r="D285" s="2">
        <f t="shared" ca="1" si="22"/>
        <v>-10.603798753669734</v>
      </c>
      <c r="E285" s="10" t="str">
        <f t="shared" ca="1" si="23"/>
        <v>Sud</v>
      </c>
    </row>
    <row r="286" spans="1:5" x14ac:dyDescent="0.25">
      <c r="A286" s="3">
        <f t="shared" ca="1" si="24"/>
        <v>46304</v>
      </c>
      <c r="B286" s="4">
        <f t="shared" ca="1" si="20"/>
        <v>282</v>
      </c>
      <c r="C286" s="2">
        <f t="shared" ca="1" si="21"/>
        <v>-7.339229039535768</v>
      </c>
      <c r="D286" s="2">
        <f t="shared" ca="1" si="22"/>
        <v>-11.193890515924242</v>
      </c>
      <c r="E286" s="10" t="str">
        <f t="shared" ca="1" si="23"/>
        <v>Sud</v>
      </c>
    </row>
    <row r="287" spans="1:5" x14ac:dyDescent="0.25">
      <c r="A287" s="3">
        <f t="shared" ca="1" si="24"/>
        <v>46305</v>
      </c>
      <c r="B287" s="4">
        <f t="shared" ca="1" si="20"/>
        <v>283</v>
      </c>
      <c r="C287" s="2">
        <f t="shared" ca="1" si="21"/>
        <v>-7.7213348233429784</v>
      </c>
      <c r="D287" s="2">
        <f t="shared" ca="1" si="22"/>
        <v>-11.781330874727118</v>
      </c>
      <c r="E287" s="10" t="str">
        <f t="shared" ca="1" si="23"/>
        <v>Sud</v>
      </c>
    </row>
    <row r="288" spans="1:5" x14ac:dyDescent="0.25">
      <c r="A288" s="3">
        <f t="shared" ca="1" si="24"/>
        <v>46306</v>
      </c>
      <c r="B288" s="4">
        <f t="shared" ca="1" si="20"/>
        <v>284</v>
      </c>
      <c r="C288" s="2">
        <f t="shared" ca="1" si="21"/>
        <v>-8.1011526090019892</v>
      </c>
      <c r="D288" s="2">
        <f t="shared" ca="1" si="22"/>
        <v>-12.365973417625403</v>
      </c>
      <c r="E288" s="10" t="str">
        <f t="shared" ca="1" si="23"/>
        <v>Sud</v>
      </c>
    </row>
    <row r="289" spans="1:5" x14ac:dyDescent="0.25">
      <c r="A289" s="3">
        <f t="shared" ca="1" si="24"/>
        <v>46307</v>
      </c>
      <c r="B289" s="4">
        <f t="shared" ca="1" si="20"/>
        <v>285</v>
      </c>
      <c r="C289" s="2">
        <f t="shared" ca="1" si="21"/>
        <v>-8.4785698483057494</v>
      </c>
      <c r="D289" s="2">
        <f t="shared" ca="1" si="22"/>
        <v>-12.947671248314458</v>
      </c>
      <c r="E289" s="10" t="str">
        <f t="shared" ca="1" si="23"/>
        <v>Sud</v>
      </c>
    </row>
    <row r="290" spans="1:5" x14ac:dyDescent="0.25">
      <c r="A290" s="3">
        <f t="shared" ca="1" si="24"/>
        <v>46308</v>
      </c>
      <c r="B290" s="4">
        <f t="shared" ca="1" si="20"/>
        <v>286</v>
      </c>
      <c r="C290" s="2">
        <f t="shared" ca="1" si="21"/>
        <v>-8.8534747043809325</v>
      </c>
      <c r="D290" s="2">
        <f t="shared" ca="1" si="22"/>
        <v>-13.526276963940457</v>
      </c>
      <c r="E290" s="10" t="str">
        <f t="shared" ca="1" si="23"/>
        <v>Sud</v>
      </c>
    </row>
    <row r="291" spans="1:5" x14ac:dyDescent="0.25">
      <c r="A291" s="3">
        <f t="shared" ca="1" si="24"/>
        <v>46309</v>
      </c>
      <c r="B291" s="4">
        <f t="shared" ca="1" si="20"/>
        <v>287</v>
      </c>
      <c r="C291" s="2">
        <f t="shared" ca="1" si="21"/>
        <v>-9.2257560848275748</v>
      </c>
      <c r="D291" s="2">
        <f t="shared" ca="1" si="22"/>
        <v>-14.101642633053606</v>
      </c>
      <c r="E291" s="10" t="str">
        <f t="shared" ca="1" si="23"/>
        <v>Sud</v>
      </c>
    </row>
    <row r="292" spans="1:5" x14ac:dyDescent="0.25">
      <c r="A292" s="3">
        <f t="shared" ca="1" si="24"/>
        <v>46310</v>
      </c>
      <c r="B292" s="4">
        <f t="shared" ca="1" si="20"/>
        <v>288</v>
      </c>
      <c r="C292" s="2">
        <f t="shared" ca="1" si="21"/>
        <v>-9.5953036746381688</v>
      </c>
      <c r="D292" s="2">
        <f t="shared" ca="1" si="22"/>
        <v>-14.673619774326632</v>
      </c>
      <c r="E292" s="10" t="str">
        <f t="shared" ca="1" si="23"/>
        <v>Sud</v>
      </c>
    </row>
    <row r="293" spans="1:5" x14ac:dyDescent="0.25">
      <c r="A293" s="3">
        <f t="shared" ca="1" si="24"/>
        <v>46311</v>
      </c>
      <c r="B293" s="4">
        <f t="shared" ca="1" si="20"/>
        <v>289</v>
      </c>
      <c r="C293" s="2">
        <f t="shared" ca="1" si="21"/>
        <v>-9.9620079688863452</v>
      </c>
      <c r="D293" s="2">
        <f t="shared" ca="1" si="22"/>
        <v>-15.242059336164802</v>
      </c>
      <c r="E293" s="10" t="str">
        <f t="shared" ca="1" si="23"/>
        <v>Sud</v>
      </c>
    </row>
    <row r="294" spans="1:5" x14ac:dyDescent="0.25">
      <c r="A294" s="3">
        <f t="shared" ca="1" si="24"/>
        <v>46312</v>
      </c>
      <c r="B294" s="4">
        <f t="shared" ca="1" si="20"/>
        <v>290</v>
      </c>
      <c r="C294" s="2">
        <f t="shared" ca="1" si="21"/>
        <v>-10.325760305175599</v>
      </c>
      <c r="D294" s="2">
        <f t="shared" ca="1" si="22"/>
        <v>-15.806811677346495</v>
      </c>
      <c r="E294" s="10" t="str">
        <f t="shared" ca="1" si="23"/>
        <v>Sud</v>
      </c>
    </row>
    <row r="295" spans="1:5" x14ac:dyDescent="0.25">
      <c r="A295" s="3">
        <f t="shared" ca="1" si="24"/>
        <v>46313</v>
      </c>
      <c r="B295" s="4">
        <f t="shared" ca="1" si="20"/>
        <v>291</v>
      </c>
      <c r="C295" s="2">
        <f t="shared" ca="1" si="21"/>
        <v>-10.68645289583827</v>
      </c>
      <c r="D295" s="2">
        <f t="shared" ca="1" si="22"/>
        <v>-16.367726548846139</v>
      </c>
      <c r="E295" s="10" t="str">
        <f t="shared" ca="1" si="23"/>
        <v>Sud</v>
      </c>
    </row>
    <row r="296" spans="1:5" x14ac:dyDescent="0.25">
      <c r="A296" s="3">
        <f t="shared" ca="1" si="24"/>
        <v>46314</v>
      </c>
      <c r="B296" s="4">
        <f t="shared" ca="1" si="20"/>
        <v>292</v>
      </c>
      <c r="C296" s="2">
        <f t="shared" ca="1" si="21"/>
        <v>-11.043978859875363</v>
      </c>
      <c r="D296" s="2">
        <f t="shared" ca="1" si="22"/>
        <v>-16.924653077005235</v>
      </c>
      <c r="E296" s="10" t="str">
        <f t="shared" ca="1" si="23"/>
        <v>Sud</v>
      </c>
    </row>
    <row r="297" spans="1:5" x14ac:dyDescent="0.25">
      <c r="A297" s="3">
        <f t="shared" ca="1" si="24"/>
        <v>46315</v>
      </c>
      <c r="B297" s="4">
        <f t="shared" ca="1" si="20"/>
        <v>293</v>
      </c>
      <c r="C297" s="2">
        <f t="shared" ca="1" si="21"/>
        <v>-11.398232254627699</v>
      </c>
      <c r="D297" s="2">
        <f t="shared" ca="1" si="22"/>
        <v>-17.477439748230822</v>
      </c>
      <c r="E297" s="10" t="str">
        <f t="shared" ca="1" si="23"/>
        <v>Sud</v>
      </c>
    </row>
    <row r="298" spans="1:5" x14ac:dyDescent="0.25">
      <c r="A298" s="3">
        <f t="shared" ca="1" si="24"/>
        <v>46316</v>
      </c>
      <c r="B298" s="4">
        <f t="shared" ca="1" si="20"/>
        <v>294</v>
      </c>
      <c r="C298" s="2">
        <f t="shared" ca="1" si="21"/>
        <v>-11.749108107168979</v>
      </c>
      <c r="D298" s="2">
        <f t="shared" ca="1" si="22"/>
        <v>-18.025934395415206</v>
      </c>
      <c r="E298" s="10" t="str">
        <f t="shared" ca="1" si="23"/>
        <v>Sud</v>
      </c>
    </row>
    <row r="299" spans="1:5" x14ac:dyDescent="0.25">
      <c r="A299" s="3">
        <f t="shared" ca="1" si="24"/>
        <v>46317</v>
      </c>
      <c r="B299" s="4">
        <f t="shared" ca="1" si="20"/>
        <v>295</v>
      </c>
      <c r="C299" s="2">
        <f t="shared" ca="1" si="21"/>
        <v>-12.096502445411586</v>
      </c>
      <c r="D299" s="2">
        <f t="shared" ca="1" si="22"/>
        <v>-18.569984186285645</v>
      </c>
      <c r="E299" s="10" t="str">
        <f t="shared" ca="1" si="23"/>
        <v>Sud</v>
      </c>
    </row>
    <row r="300" spans="1:5" x14ac:dyDescent="0.25">
      <c r="A300" s="3">
        <f t="shared" ca="1" si="24"/>
        <v>46318</v>
      </c>
      <c r="B300" s="4">
        <f t="shared" ca="1" si="20"/>
        <v>296</v>
      </c>
      <c r="C300" s="2">
        <f t="shared" ca="1" si="21"/>
        <v>-12.440312328915713</v>
      </c>
      <c r="D300" s="2">
        <f t="shared" ca="1" si="22"/>
        <v>-19.109435613906918</v>
      </c>
      <c r="E300" s="10" t="str">
        <f t="shared" ca="1" si="23"/>
        <v>Sud</v>
      </c>
    </row>
    <row r="301" spans="1:5" x14ac:dyDescent="0.25">
      <c r="A301" s="3">
        <f t="shared" ca="1" si="24"/>
        <v>46319</v>
      </c>
      <c r="B301" s="4">
        <f t="shared" ca="1" si="20"/>
        <v>297</v>
      </c>
      <c r="C301" s="2">
        <f t="shared" ca="1" si="21"/>
        <v>-12.780435879392861</v>
      </c>
      <c r="D301" s="2">
        <f t="shared" ca="1" si="22"/>
        <v>-19.64413448957546</v>
      </c>
      <c r="E301" s="10" t="str">
        <f t="shared" ca="1" si="23"/>
        <v>Sud</v>
      </c>
    </row>
    <row r="302" spans="1:5" x14ac:dyDescent="0.25">
      <c r="A302" s="3">
        <f t="shared" ca="1" si="24"/>
        <v>46320</v>
      </c>
      <c r="B302" s="4">
        <f t="shared" ca="1" si="20"/>
        <v>298</v>
      </c>
      <c r="C302" s="2">
        <f t="shared" ca="1" si="21"/>
        <v>-13.116772310894543</v>
      </c>
      <c r="D302" s="2">
        <f t="shared" ca="1" si="22"/>
        <v>-20.173925938358114</v>
      </c>
      <c r="E302" s="10" t="str">
        <f t="shared" ca="1" si="23"/>
        <v>Sud</v>
      </c>
    </row>
    <row r="303" spans="1:5" x14ac:dyDescent="0.25">
      <c r="A303" s="3">
        <f t="shared" ca="1" si="24"/>
        <v>46321</v>
      </c>
      <c r="B303" s="4">
        <f t="shared" ca="1" si="20"/>
        <v>299</v>
      </c>
      <c r="C303" s="2">
        <f t="shared" ca="1" si="21"/>
        <v>-13.449221959677374</v>
      </c>
      <c r="D303" s="2">
        <f t="shared" ca="1" si="22"/>
        <v>-20.698654397544068</v>
      </c>
      <c r="E303" s="10" t="str">
        <f t="shared" ca="1" si="23"/>
        <v>Sud</v>
      </c>
    </row>
    <row r="304" spans="1:5" x14ac:dyDescent="0.25">
      <c r="A304" s="3">
        <f t="shared" ca="1" si="24"/>
        <v>46322</v>
      </c>
      <c r="B304" s="4">
        <f t="shared" ca="1" si="20"/>
        <v>300</v>
      </c>
      <c r="C304" s="2">
        <f t="shared" ca="1" si="21"/>
        <v>-13.777686313735568</v>
      </c>
      <c r="D304" s="2">
        <f t="shared" ca="1" si="22"/>
        <v>-21.218163618292667</v>
      </c>
      <c r="E304" s="10" t="str">
        <f t="shared" ca="1" si="23"/>
        <v>Sud</v>
      </c>
    </row>
    <row r="305" spans="1:5" x14ac:dyDescent="0.25">
      <c r="A305" s="3">
        <f t="shared" ca="1" si="24"/>
        <v>46323</v>
      </c>
      <c r="B305" s="4">
        <f t="shared" ca="1" si="20"/>
        <v>301</v>
      </c>
      <c r="C305" s="2">
        <f t="shared" ca="1" si="21"/>
        <v>-14.102068041992181</v>
      </c>
      <c r="D305" s="2">
        <f t="shared" ca="1" si="22"/>
        <v>-21.732296670774627</v>
      </c>
      <c r="E305" s="10" t="str">
        <f t="shared" ca="1" si="23"/>
        <v>Sud</v>
      </c>
    </row>
    <row r="306" spans="1:5" x14ac:dyDescent="0.25">
      <c r="A306" s="3">
        <f t="shared" ca="1" si="24"/>
        <v>46324</v>
      </c>
      <c r="B306" s="4">
        <f t="shared" ca="1" si="20"/>
        <v>302</v>
      </c>
      <c r="C306" s="2">
        <f t="shared" ca="1" si="21"/>
        <v>-14.422271023140404</v>
      </c>
      <c r="D306" s="2">
        <f t="shared" ca="1" si="22"/>
        <v>-22.240895953117636</v>
      </c>
      <c r="E306" s="10" t="str">
        <f t="shared" ca="1" si="23"/>
        <v>Sud</v>
      </c>
    </row>
    <row r="307" spans="1:5" x14ac:dyDescent="0.25">
      <c r="A307" s="3">
        <f t="shared" ca="1" si="24"/>
        <v>46325</v>
      </c>
      <c r="B307" s="4">
        <f t="shared" ca="1" si="20"/>
        <v>303</v>
      </c>
      <c r="C307" s="2">
        <f t="shared" ca="1" si="21"/>
        <v>-14.738200374126361</v>
      </c>
      <c r="D307" s="2">
        <f t="shared" ca="1" si="22"/>
        <v>-22.743803204480564</v>
      </c>
      <c r="E307" s="10" t="str">
        <f t="shared" ca="1" si="23"/>
        <v>Sud</v>
      </c>
    </row>
    <row r="308" spans="1:5" x14ac:dyDescent="0.25">
      <c r="A308" s="3">
        <f t="shared" ca="1" si="24"/>
        <v>46326</v>
      </c>
      <c r="B308" s="4">
        <f t="shared" ca="1" si="20"/>
        <v>304</v>
      </c>
      <c r="C308" s="2">
        <f t="shared" ca="1" si="21"/>
        <v>-15.049762478265052</v>
      </c>
      <c r="D308" s="2">
        <f t="shared" ca="1" si="22"/>
        <v>-23.240859522592558</v>
      </c>
      <c r="E308" s="10" t="str">
        <f t="shared" ca="1" si="23"/>
        <v>Sud</v>
      </c>
    </row>
    <row r="309" spans="1:5" x14ac:dyDescent="0.25">
      <c r="A309" s="3">
        <f t="shared" ca="1" si="24"/>
        <v>46327</v>
      </c>
      <c r="B309" s="4">
        <f t="shared" ca="1" si="20"/>
        <v>305</v>
      </c>
      <c r="C309" s="2">
        <f t="shared" ca="1" si="21"/>
        <v>-15.356865012980947</v>
      </c>
      <c r="D309" s="2">
        <f t="shared" ca="1" si="22"/>
        <v>-23.731905386104131</v>
      </c>
      <c r="E309" s="10" t="str">
        <f t="shared" ca="1" si="23"/>
        <v>Sud</v>
      </c>
    </row>
    <row r="310" spans="1:5" x14ac:dyDescent="0.25">
      <c r="A310" s="3">
        <f t="shared" ca="1" si="24"/>
        <v>46328</v>
      </c>
      <c r="B310" s="4">
        <f t="shared" ca="1" si="20"/>
        <v>306</v>
      </c>
      <c r="C310" s="2">
        <f t="shared" ca="1" si="21"/>
        <v>-15.659416977165213</v>
      </c>
      <c r="D310" s="2">
        <f t="shared" ca="1" si="22"/>
        <v>-24.216780682107235</v>
      </c>
      <c r="E310" s="10" t="str">
        <f t="shared" ca="1" si="23"/>
        <v>Sud</v>
      </c>
    </row>
    <row r="311" spans="1:5" x14ac:dyDescent="0.25">
      <c r="A311" s="3">
        <f t="shared" ca="1" si="24"/>
        <v>46329</v>
      </c>
      <c r="B311" s="4">
        <f t="shared" ca="1" si="20"/>
        <v>307</v>
      </c>
      <c r="C311" s="2">
        <f t="shared" ca="1" si="21"/>
        <v>-15.957328718141257</v>
      </c>
      <c r="D311" s="2">
        <f t="shared" ca="1" si="22"/>
        <v>-24.695324739188532</v>
      </c>
      <c r="E311" s="10" t="str">
        <f t="shared" ca="1" si="23"/>
        <v>Sud</v>
      </c>
    </row>
    <row r="312" spans="1:5" x14ac:dyDescent="0.25">
      <c r="A312" s="3">
        <f t="shared" ca="1" si="24"/>
        <v>46330</v>
      </c>
      <c r="B312" s="4">
        <f t="shared" ca="1" si="20"/>
        <v>308</v>
      </c>
      <c r="C312" s="2">
        <f t="shared" ca="1" si="21"/>
        <v>-16.250511958230746</v>
      </c>
      <c r="D312" s="2">
        <f t="shared" ca="1" si="22"/>
        <v>-25.167376366386783</v>
      </c>
      <c r="E312" s="10" t="str">
        <f t="shared" ca="1" si="23"/>
        <v>Sud</v>
      </c>
    </row>
    <row r="313" spans="1:5" x14ac:dyDescent="0.25">
      <c r="A313" s="3">
        <f t="shared" ca="1" si="24"/>
        <v>46331</v>
      </c>
      <c r="B313" s="4">
        <f t="shared" ca="1" si="20"/>
        <v>309</v>
      </c>
      <c r="C313" s="2">
        <f t="shared" ca="1" si="21"/>
        <v>-16.538879820912239</v>
      </c>
      <c r="D313" s="2">
        <f t="shared" ca="1" si="22"/>
        <v>-25.632773898428432</v>
      </c>
      <c r="E313" s="10" t="str">
        <f t="shared" ca="1" si="23"/>
        <v>Sud</v>
      </c>
    </row>
    <row r="314" spans="1:5" x14ac:dyDescent="0.25">
      <c r="A314" s="3">
        <f t="shared" ca="1" si="24"/>
        <v>46332</v>
      </c>
      <c r="B314" s="4">
        <f t="shared" ca="1" si="20"/>
        <v>310</v>
      </c>
      <c r="C314" s="2">
        <f t="shared" ca="1" si="21"/>
        <v>-16.82234685656454</v>
      </c>
      <c r="D314" s="2">
        <f t="shared" ca="1" si="22"/>
        <v>-26.091355247616427</v>
      </c>
      <c r="E314" s="10" t="str">
        <f t="shared" ca="1" si="23"/>
        <v>Sud</v>
      </c>
    </row>
    <row r="315" spans="1:5" x14ac:dyDescent="0.25">
      <c r="A315" s="3">
        <f t="shared" ca="1" si="24"/>
        <v>46333</v>
      </c>
      <c r="B315" s="4">
        <f t="shared" ca="1" si="20"/>
        <v>311</v>
      </c>
      <c r="C315" s="2">
        <f t="shared" ca="1" si="21"/>
        <v>-17.100829067787267</v>
      </c>
      <c r="D315" s="2">
        <f t="shared" ca="1" si="22"/>
        <v>-26.54295796274609</v>
      </c>
      <c r="E315" s="10" t="str">
        <f t="shared" ca="1" si="23"/>
        <v>Sud</v>
      </c>
    </row>
    <row r="316" spans="1:5" x14ac:dyDescent="0.25">
      <c r="A316" s="3">
        <f t="shared" ca="1" si="24"/>
        <v>46334</v>
      </c>
      <c r="B316" s="4">
        <f t="shared" ca="1" si="20"/>
        <v>312</v>
      </c>
      <c r="C316" s="2">
        <f t="shared" ca="1" si="21"/>
        <v>-17.37424393429108</v>
      </c>
      <c r="D316" s="2">
        <f t="shared" ca="1" si="22"/>
        <v>-26.987419295416306</v>
      </c>
      <c r="E316" s="10" t="str">
        <f t="shared" ca="1" si="23"/>
        <v>Sud</v>
      </c>
    </row>
    <row r="317" spans="1:5" x14ac:dyDescent="0.25">
      <c r="A317" s="3">
        <f t="shared" ca="1" si="24"/>
        <v>46335</v>
      </c>
      <c r="B317" s="4">
        <f t="shared" ca="1" si="20"/>
        <v>313</v>
      </c>
      <c r="C317" s="2">
        <f t="shared" ca="1" si="21"/>
        <v>-17.642510437350268</v>
      </c>
      <c r="D317" s="2">
        <f t="shared" ca="1" si="22"/>
        <v>-27.424576274096179</v>
      </c>
      <c r="E317" s="10" t="str">
        <f t="shared" ca="1" si="23"/>
        <v>Sud</v>
      </c>
    </row>
    <row r="318" spans="1:5" x14ac:dyDescent="0.25">
      <c r="A318" s="3">
        <f t="shared" ca="1" si="24"/>
        <v>46336</v>
      </c>
      <c r="B318" s="4">
        <f t="shared" ca="1" si="20"/>
        <v>314</v>
      </c>
      <c r="C318" s="2">
        <f t="shared" ca="1" si="21"/>
        <v>-17.905549083810314</v>
      </c>
      <c r="D318" s="2">
        <f t="shared" ca="1" si="22"/>
        <v>-27.854265786294345</v>
      </c>
      <c r="E318" s="10" t="str">
        <f t="shared" ca="1" si="23"/>
        <v>Sud</v>
      </c>
    </row>
    <row r="319" spans="1:5" x14ac:dyDescent="0.25">
      <c r="A319" s="3">
        <f t="shared" ca="1" si="24"/>
        <v>46337</v>
      </c>
      <c r="B319" s="4">
        <f t="shared" ca="1" si="20"/>
        <v>315</v>
      </c>
      <c r="C319" s="2">
        <f t="shared" ca="1" si="21"/>
        <v>-18.163281929643432</v>
      </c>
      <c r="D319" s="2">
        <f t="shared" ca="1" si="22"/>
        <v>-28.276324669162083</v>
      </c>
      <c r="E319" s="10" t="str">
        <f t="shared" ca="1" si="23"/>
        <v>Sud</v>
      </c>
    </row>
    <row r="320" spans="1:5" x14ac:dyDescent="0.25">
      <c r="A320" s="3">
        <f t="shared" ca="1" si="24"/>
        <v>46338</v>
      </c>
      <c r="B320" s="4">
        <f t="shared" ca="1" si="20"/>
        <v>316</v>
      </c>
      <c r="C320" s="2">
        <f t="shared" ca="1" si="21"/>
        <v>-18.415632603045054</v>
      </c>
      <c r="D320" s="2">
        <f t="shared" ca="1" si="22"/>
        <v>-28.690589808839512</v>
      </c>
      <c r="E320" s="10" t="str">
        <f t="shared" ca="1" si="23"/>
        <v>Sud</v>
      </c>
    </row>
    <row r="321" spans="1:5" x14ac:dyDescent="0.25">
      <c r="A321" s="3">
        <f t="shared" ca="1" si="24"/>
        <v>46339</v>
      </c>
      <c r="B321" s="4">
        <f t="shared" ca="1" si="20"/>
        <v>317</v>
      </c>
      <c r="C321" s="2">
        <f t="shared" ca="1" si="21"/>
        <v>-18.662526327064505</v>
      </c>
      <c r="D321" s="2">
        <f t="shared" ca="1" si="22"/>
        <v>-29.096898248828769</v>
      </c>
      <c r="E321" s="10" t="str">
        <f t="shared" ca="1" si="23"/>
        <v>Sud</v>
      </c>
    </row>
    <row r="322" spans="1:5" x14ac:dyDescent="0.25">
      <c r="A322" s="3">
        <f t="shared" ca="1" si="24"/>
        <v>46340</v>
      </c>
      <c r="B322" s="4">
        <f t="shared" ca="1" si="20"/>
        <v>318</v>
      </c>
      <c r="C322" s="2">
        <f t="shared" ca="1" si="21"/>
        <v>-18.903889941762944</v>
      </c>
      <c r="D322" s="2">
        <f t="shared" ca="1" si="22"/>
        <v>-29.495087307645903</v>
      </c>
      <c r="E322" s="10" t="str">
        <f t="shared" ca="1" si="23"/>
        <v>Sud</v>
      </c>
    </row>
    <row r="323" spans="1:5" x14ac:dyDescent="0.25">
      <c r="A323" s="3">
        <f t="shared" ca="1" si="24"/>
        <v>46341</v>
      </c>
      <c r="B323" s="4">
        <f t="shared" ca="1" si="20"/>
        <v>319</v>
      </c>
      <c r="C323" s="2">
        <f t="shared" ca="1" si="21"/>
        <v>-19.139651925892267</v>
      </c>
      <c r="D323" s="2">
        <f t="shared" ca="1" si="22"/>
        <v>-29.884994705967742</v>
      </c>
      <c r="E323" s="10" t="str">
        <f t="shared" ca="1" si="23"/>
        <v>Sud</v>
      </c>
    </row>
    <row r="324" spans="1:5" x14ac:dyDescent="0.25">
      <c r="A324" s="3">
        <f t="shared" ca="1" si="24"/>
        <v>46342</v>
      </c>
      <c r="B324" s="4">
        <f t="shared" ca="1" si="20"/>
        <v>320</v>
      </c>
      <c r="C324" s="2">
        <f t="shared" ca="1" si="21"/>
        <v>-19.369742418088435</v>
      </c>
      <c r="D324" s="2">
        <f t="shared" ca="1" si="22"/>
        <v>-30.266458703446965</v>
      </c>
      <c r="E324" s="10" t="str">
        <f t="shared" ca="1" si="23"/>
        <v>Sud</v>
      </c>
    </row>
    <row r="325" spans="1:5" x14ac:dyDescent="0.25">
      <c r="A325" s="3">
        <f t="shared" ca="1" si="24"/>
        <v>46343</v>
      </c>
      <c r="B325" s="4">
        <f t="shared" ca="1" si="20"/>
        <v>321</v>
      </c>
      <c r="C325" s="2">
        <f t="shared" ca="1" si="21"/>
        <v>-19.594093237572839</v>
      </c>
      <c r="D325" s="2">
        <f t="shared" ca="1" si="22"/>
        <v>-30.639318245320773</v>
      </c>
      <c r="E325" s="10" t="str">
        <f t="shared" ca="1" si="23"/>
        <v>Sud</v>
      </c>
    </row>
    <row r="326" spans="1:5" x14ac:dyDescent="0.25">
      <c r="A326" s="3">
        <f t="shared" ca="1" si="24"/>
        <v>46344</v>
      </c>
      <c r="B326" s="4">
        <f t="shared" ref="B326:B370" ca="1" si="25">A326-DATE(YEAR(A326),1,0)</f>
        <v>322</v>
      </c>
      <c r="C326" s="2">
        <f t="shared" ref="C326:C370" ca="1" si="26">23.44*SIN(RADIANS((360/365)*(B326-81)))</f>
        <v>-19.812637904355796</v>
      </c>
      <c r="D326" s="2">
        <f t="shared" ref="D326:D370" ca="1" si="27">DEGREES(ASIN(SIN(RADIANS(C326))/COS(RADIANS($B$2))))</f>
        <v>-31.003413118885305</v>
      </c>
      <c r="E326" s="10" t="str">
        <f t="shared" ref="E326:E370" ca="1" si="28">IF(D326&lt;0,"Sud","Nord")</f>
        <v>Sud</v>
      </c>
    </row>
    <row r="327" spans="1:5" x14ac:dyDescent="0.25">
      <c r="A327" s="3">
        <f t="shared" ref="A327:A370" ca="1" si="29">A326+1</f>
        <v>46345</v>
      </c>
      <c r="B327" s="4">
        <f t="shared" ca="1" si="25"/>
        <v>323</v>
      </c>
      <c r="C327" s="2">
        <f t="shared" ca="1" si="26"/>
        <v>-20.025311658935944</v>
      </c>
      <c r="D327" s="2">
        <f t="shared" ca="1" si="27"/>
        <v>-31.358584119847627</v>
      </c>
      <c r="E327" s="10" t="str">
        <f t="shared" ca="1" si="28"/>
        <v>Sud</v>
      </c>
    </row>
    <row r="328" spans="1:5" x14ac:dyDescent="0.25">
      <c r="A328" s="3">
        <f t="shared" ca="1" si="29"/>
        <v>46346</v>
      </c>
      <c r="B328" s="4">
        <f t="shared" ca="1" si="25"/>
        <v>324</v>
      </c>
      <c r="C328" s="2">
        <f t="shared" ca="1" si="26"/>
        <v>-20.232051481489918</v>
      </c>
      <c r="D328" s="2">
        <f t="shared" ca="1" si="27"/>
        <v>-31.704673228502241</v>
      </c>
      <c r="E328" s="10" t="str">
        <f t="shared" ca="1" si="28"/>
        <v>Sud</v>
      </c>
    </row>
    <row r="329" spans="1:5" x14ac:dyDescent="0.25">
      <c r="A329" s="3">
        <f t="shared" ca="1" si="29"/>
        <v>46347</v>
      </c>
      <c r="B329" s="4">
        <f t="shared" ca="1" si="25"/>
        <v>325</v>
      </c>
      <c r="C329" s="2">
        <f t="shared" ca="1" si="26"/>
        <v>-20.432796110546501</v>
      </c>
      <c r="D329" s="2">
        <f t="shared" ca="1" si="27"/>
        <v>-32.041523795607638</v>
      </c>
      <c r="E329" s="10" t="str">
        <f t="shared" ca="1" si="28"/>
        <v>Sud</v>
      </c>
    </row>
    <row r="330" spans="1:5" x14ac:dyDescent="0.25">
      <c r="A330" s="3">
        <f t="shared" ca="1" si="29"/>
        <v>46348</v>
      </c>
      <c r="B330" s="4">
        <f t="shared" ca="1" si="25"/>
        <v>326</v>
      </c>
      <c r="C330" s="2">
        <f t="shared" ca="1" si="26"/>
        <v>-20.627486061139667</v>
      </c>
      <c r="D330" s="2">
        <f t="shared" ca="1" si="27"/>
        <v>-32.368980737762115</v>
      </c>
      <c r="E330" s="10" t="str">
        <f t="shared" ca="1" si="28"/>
        <v>Sud</v>
      </c>
    </row>
    <row r="331" spans="1:5" x14ac:dyDescent="0.25">
      <c r="A331" s="3">
        <f t="shared" ca="1" si="29"/>
        <v>46349</v>
      </c>
      <c r="B331" s="4">
        <f t="shared" ca="1" si="25"/>
        <v>327</v>
      </c>
      <c r="C331" s="2">
        <f t="shared" ca="1" si="26"/>
        <v>-20.816063642435317</v>
      </c>
      <c r="D331" s="2">
        <f t="shared" ca="1" si="27"/>
        <v>-32.686890741996834</v>
      </c>
      <c r="E331" s="10" t="str">
        <f t="shared" ca="1" si="28"/>
        <v>Sud</v>
      </c>
    </row>
    <row r="332" spans="1:5" x14ac:dyDescent="0.25">
      <c r="A332" s="3">
        <f t="shared" ca="1" si="29"/>
        <v>46350</v>
      </c>
      <c r="B332" s="4">
        <f t="shared" ca="1" si="25"/>
        <v>328</v>
      </c>
      <c r="C332" s="2">
        <f t="shared" ca="1" si="26"/>
        <v>-20.998472974826264</v>
      </c>
      <c r="D332" s="2">
        <f t="shared" ca="1" si="27"/>
        <v>-32.995102479217643</v>
      </c>
      <c r="E332" s="10" t="str">
        <f t="shared" ca="1" si="28"/>
        <v>Sud</v>
      </c>
    </row>
    <row r="333" spans="1:5" x14ac:dyDescent="0.25">
      <c r="A333" s="3">
        <f t="shared" ca="1" si="29"/>
        <v>46351</v>
      </c>
      <c r="B333" s="4">
        <f t="shared" ca="1" si="25"/>
        <v>329</v>
      </c>
      <c r="C333" s="2">
        <f t="shared" ca="1" si="26"/>
        <v>-21.174660006490598</v>
      </c>
      <c r="D333" s="2">
        <f t="shared" ca="1" si="27"/>
        <v>-33.293466826037907</v>
      </c>
      <c r="E333" s="10" t="str">
        <f t="shared" ca="1" si="28"/>
        <v>Sud</v>
      </c>
    </row>
    <row r="334" spans="1:5" x14ac:dyDescent="0.25">
      <c r="A334" s="3">
        <f t="shared" ca="1" si="29"/>
        <v>46352</v>
      </c>
      <c r="B334" s="4">
        <f t="shared" ca="1" si="25"/>
        <v>330</v>
      </c>
      <c r="C334" s="2">
        <f t="shared" ca="1" si="26"/>
        <v>-21.344572529408428</v>
      </c>
      <c r="D334" s="2">
        <f t="shared" ca="1" si="27"/>
        <v>-33.581837094451153</v>
      </c>
      <c r="E334" s="10" t="str">
        <f t="shared" ca="1" si="28"/>
        <v>Sud</v>
      </c>
    </row>
    <row r="335" spans="1:5" x14ac:dyDescent="0.25">
      <c r="A335" s="3">
        <f t="shared" ca="1" si="29"/>
        <v>46353</v>
      </c>
      <c r="B335" s="4">
        <f t="shared" ca="1" si="25"/>
        <v>331</v>
      </c>
      <c r="C335" s="2">
        <f t="shared" ca="1" si="26"/>
        <v>-21.508160194832183</v>
      </c>
      <c r="D335" s="2">
        <f t="shared" ca="1" si="27"/>
        <v>-33.860069268696762</v>
      </c>
      <c r="E335" s="10" t="str">
        <f t="shared" ca="1" si="28"/>
        <v>Sud</v>
      </c>
    </row>
    <row r="336" spans="1:5" x14ac:dyDescent="0.25">
      <c r="A336" s="3">
        <f t="shared" ca="1" si="29"/>
        <v>46354</v>
      </c>
      <c r="B336" s="4">
        <f t="shared" ca="1" si="25"/>
        <v>332</v>
      </c>
      <c r="C336" s="2">
        <f t="shared" ca="1" si="26"/>
        <v>-21.665374528206101</v>
      </c>
      <c r="D336" s="2">
        <f t="shared" ca="1" si="27"/>
        <v>-34.128022248576251</v>
      </c>
      <c r="E336" s="10" t="str">
        <f t="shared" ca="1" si="28"/>
        <v>Sud</v>
      </c>
    </row>
    <row r="337" spans="1:5" x14ac:dyDescent="0.25">
      <c r="A337" s="3">
        <f t="shared" ca="1" si="29"/>
        <v>46355</v>
      </c>
      <c r="B337" s="4">
        <f t="shared" ca="1" si="25"/>
        <v>333</v>
      </c>
      <c r="C337" s="2">
        <f t="shared" ca="1" si="26"/>
        <v>-21.816168943530236</v>
      </c>
      <c r="D337" s="2">
        <f t="shared" ca="1" si="27"/>
        <v>-34.385558098379448</v>
      </c>
      <c r="E337" s="10" t="str">
        <f t="shared" ca="1" si="28"/>
        <v>Sud</v>
      </c>
    </row>
    <row r="338" spans="1:5" x14ac:dyDescent="0.25">
      <c r="A338" s="3">
        <f t="shared" ca="1" si="29"/>
        <v>46356</v>
      </c>
      <c r="B338" s="4">
        <f t="shared" ca="1" si="25"/>
        <v>334</v>
      </c>
      <c r="C338" s="2">
        <f t="shared" ca="1" si="26"/>
        <v>-21.96049875716491</v>
      </c>
      <c r="D338" s="2">
        <f t="shared" ca="1" si="27"/>
        <v>-34.63254230048517</v>
      </c>
      <c r="E338" s="10" t="str">
        <f t="shared" ca="1" si="28"/>
        <v>Sud</v>
      </c>
    </row>
    <row r="339" spans="1:5" x14ac:dyDescent="0.25">
      <c r="A339" s="3">
        <f t="shared" ca="1" si="29"/>
        <v>46357</v>
      </c>
      <c r="B339" s="4">
        <f t="shared" ca="1" si="25"/>
        <v>335</v>
      </c>
      <c r="C339" s="2">
        <f t="shared" ca="1" si="26"/>
        <v>-22.09832120107146</v>
      </c>
      <c r="D339" s="2">
        <f t="shared" ca="1" si="27"/>
        <v>-34.868844012606949</v>
      </c>
      <c r="E339" s="10" t="str">
        <f t="shared" ca="1" si="28"/>
        <v>Sud</v>
      </c>
    </row>
    <row r="340" spans="1:5" x14ac:dyDescent="0.25">
      <c r="A340" s="3">
        <f t="shared" ca="1" si="29"/>
        <v>46358</v>
      </c>
      <c r="B340" s="4">
        <f t="shared" ca="1" si="25"/>
        <v>336</v>
      </c>
      <c r="C340" s="2">
        <f t="shared" ca="1" si="26"/>
        <v>-22.229595435485304</v>
      </c>
      <c r="D340" s="2">
        <f t="shared" ca="1" si="27"/>
        <v>-35.094336327564605</v>
      </c>
      <c r="E340" s="10" t="str">
        <f t="shared" ca="1" si="28"/>
        <v>Sud</v>
      </c>
    </row>
    <row r="341" spans="1:5" x14ac:dyDescent="0.25">
      <c r="A341" s="3">
        <f t="shared" ca="1" si="29"/>
        <v>46359</v>
      </c>
      <c r="B341" s="4">
        <f t="shared" ca="1" si="25"/>
        <v>337</v>
      </c>
      <c r="C341" s="2">
        <f t="shared" ca="1" si="26"/>
        <v>-22.354282561017644</v>
      </c>
      <c r="D341" s="2">
        <f t="shared" ca="1" si="27"/>
        <v>-35.308896534378128</v>
      </c>
      <c r="E341" s="10" t="str">
        <f t="shared" ca="1" si="28"/>
        <v>Sud</v>
      </c>
    </row>
    <row r="342" spans="1:5" x14ac:dyDescent="0.25">
      <c r="A342" s="3">
        <f t="shared" ca="1" si="29"/>
        <v>46360</v>
      </c>
      <c r="B342" s="4">
        <f t="shared" ca="1" si="25"/>
        <v>338</v>
      </c>
      <c r="C342" s="2">
        <f t="shared" ca="1" si="26"/>
        <v>-22.472345630182229</v>
      </c>
      <c r="D342" s="2">
        <f t="shared" ca="1" si="27"/>
        <v>-35.512406379402691</v>
      </c>
      <c r="E342" s="10" t="str">
        <f t="shared" ca="1" si="28"/>
        <v>Sud</v>
      </c>
    </row>
    <row r="343" spans="1:5" x14ac:dyDescent="0.25">
      <c r="A343" s="3">
        <f t="shared" ca="1" si="29"/>
        <v>46361</v>
      </c>
      <c r="B343" s="4">
        <f t="shared" ca="1" si="25"/>
        <v>339</v>
      </c>
      <c r="C343" s="2">
        <f t="shared" ca="1" si="26"/>
        <v>-22.583749658343645</v>
      </c>
      <c r="D343" s="2">
        <f t="shared" ca="1" si="27"/>
        <v>-35.704752326153496</v>
      </c>
      <c r="E343" s="10" t="str">
        <f t="shared" ca="1" si="28"/>
        <v>Sud</v>
      </c>
    </row>
    <row r="344" spans="1:5" x14ac:dyDescent="0.25">
      <c r="A344" s="3">
        <f t="shared" ca="1" si="29"/>
        <v>46362</v>
      </c>
      <c r="B344" s="4">
        <f t="shared" ca="1" si="25"/>
        <v>340</v>
      </c>
      <c r="C344" s="2">
        <f t="shared" ca="1" si="26"/>
        <v>-22.688461634084064</v>
      </c>
      <c r="D344" s="2">
        <f t="shared" ca="1" si="27"/>
        <v>-35.885825812410097</v>
      </c>
      <c r="E344" s="10" t="str">
        <f t="shared" ca="1" si="28"/>
        <v>Sud</v>
      </c>
    </row>
    <row r="345" spans="1:5" x14ac:dyDescent="0.25">
      <c r="A345" s="3">
        <f t="shared" ca="1" si="29"/>
        <v>46363</v>
      </c>
      <c r="B345" s="4">
        <f t="shared" ca="1" si="25"/>
        <v>341</v>
      </c>
      <c r="C345" s="2">
        <f t="shared" ca="1" si="26"/>
        <v>-22.786450528985199</v>
      </c>
      <c r="D345" s="2">
        <f t="shared" ca="1" si="27"/>
        <v>-36.055523503141025</v>
      </c>
      <c r="E345" s="10" t="str">
        <f t="shared" ca="1" si="28"/>
        <v>Sud</v>
      </c>
    </row>
    <row r="346" spans="1:5" x14ac:dyDescent="0.25">
      <c r="A346" s="3">
        <f t="shared" ca="1" si="29"/>
        <v>46364</v>
      </c>
      <c r="B346" s="4">
        <f t="shared" ca="1" si="25"/>
        <v>342</v>
      </c>
      <c r="C346" s="2">
        <f t="shared" ca="1" si="26"/>
        <v>-22.877687306822711</v>
      </c>
      <c r="D346" s="2">
        <f t="shared" ca="1" si="27"/>
        <v>-36.213747537753342</v>
      </c>
      <c r="E346" s="10" t="str">
        <f t="shared" ca="1" si="28"/>
        <v>Sud</v>
      </c>
    </row>
    <row r="347" spans="1:5" x14ac:dyDescent="0.25">
      <c r="A347" s="3">
        <f t="shared" ca="1" si="29"/>
        <v>46365</v>
      </c>
      <c r="B347" s="4">
        <f t="shared" ca="1" si="25"/>
        <v>343</v>
      </c>
      <c r="C347" s="2">
        <f t="shared" ca="1" si="26"/>
        <v>-22.96214493217029</v>
      </c>
      <c r="D347" s="2">
        <f t="shared" ca="1" si="27"/>
        <v>-36.360405770150265</v>
      </c>
      <c r="E347" s="10" t="str">
        <f t="shared" ca="1" si="28"/>
        <v>Sud</v>
      </c>
    </row>
    <row r="348" spans="1:5" x14ac:dyDescent="0.25">
      <c r="A348" s="3">
        <f t="shared" ca="1" si="29"/>
        <v>46366</v>
      </c>
      <c r="B348" s="4">
        <f t="shared" ca="1" si="25"/>
        <v>344</v>
      </c>
      <c r="C348" s="2">
        <f t="shared" ca="1" si="26"/>
        <v>-23.039798378410783</v>
      </c>
      <c r="D348" s="2">
        <f t="shared" ca="1" si="27"/>
        <v>-36.495412000071916</v>
      </c>
      <c r="E348" s="10" t="str">
        <f t="shared" ca="1" si="28"/>
        <v>Sud</v>
      </c>
    </row>
    <row r="349" spans="1:5" x14ac:dyDescent="0.25">
      <c r="A349" s="3">
        <f t="shared" ca="1" si="29"/>
        <v>46367</v>
      </c>
      <c r="B349" s="4">
        <f t="shared" ca="1" si="25"/>
        <v>345</v>
      </c>
      <c r="C349" s="2">
        <f t="shared" ca="1" si="26"/>
        <v>-23.110624635152185</v>
      </c>
      <c r="D349" s="2">
        <f t="shared" ca="1" si="27"/>
        <v>-36.618686194203868</v>
      </c>
      <c r="E349" s="10" t="str">
        <f t="shared" ca="1" si="28"/>
        <v>Sud</v>
      </c>
    </row>
    <row r="350" spans="1:5" x14ac:dyDescent="0.25">
      <c r="A350" s="3">
        <f t="shared" ca="1" si="29"/>
        <v>46368</v>
      </c>
      <c r="B350" s="4">
        <f t="shared" ca="1" si="25"/>
        <v>346</v>
      </c>
      <c r="C350" s="2">
        <f t="shared" ca="1" si="26"/>
        <v>-23.174602715046056</v>
      </c>
      <c r="D350" s="2">
        <f t="shared" ca="1" si="27"/>
        <v>-36.730154695562177</v>
      </c>
      <c r="E350" s="10" t="str">
        <f t="shared" ca="1" si="28"/>
        <v>Sud</v>
      </c>
    </row>
    <row r="351" spans="1:5" x14ac:dyDescent="0.25">
      <c r="A351" s="3">
        <f t="shared" ca="1" si="29"/>
        <v>46369</v>
      </c>
      <c r="B351" s="4">
        <f t="shared" ca="1" si="25"/>
        <v>347</v>
      </c>
      <c r="C351" s="2">
        <f t="shared" ca="1" si="26"/>
        <v>-23.231713660006577</v>
      </c>
      <c r="D351" s="2">
        <f t="shared" ca="1" si="27"/>
        <v>-36.829750419706471</v>
      </c>
      <c r="E351" s="10" t="str">
        <f t="shared" ca="1" si="28"/>
        <v>Sud</v>
      </c>
    </row>
    <row r="352" spans="1:5" x14ac:dyDescent="0.25">
      <c r="A352" s="3">
        <f t="shared" ca="1" si="29"/>
        <v>46370</v>
      </c>
      <c r="B352" s="4">
        <f t="shared" ca="1" si="25"/>
        <v>348</v>
      </c>
      <c r="C352" s="2">
        <f t="shared" ca="1" si="26"/>
        <v>-23.281940546828189</v>
      </c>
      <c r="D352" s="2">
        <f t="shared" ca="1" si="27"/>
        <v>-36.917413036390855</v>
      </c>
      <c r="E352" s="10" t="str">
        <f t="shared" ca="1" si="28"/>
        <v>Sud</v>
      </c>
    </row>
    <row r="353" spans="1:5" x14ac:dyDescent="0.25">
      <c r="A353" s="3">
        <f t="shared" ca="1" si="29"/>
        <v>46371</v>
      </c>
      <c r="B353" s="4">
        <f t="shared" ca="1" si="25"/>
        <v>349</v>
      </c>
      <c r="C353" s="2">
        <f t="shared" ca="1" si="26"/>
        <v>-23.325268492200351</v>
      </c>
      <c r="D353" s="2">
        <f t="shared" ca="1" si="27"/>
        <v>-36.993089135339076</v>
      </c>
      <c r="E353" s="10" t="str">
        <f t="shared" ca="1" si="28"/>
        <v>Sud</v>
      </c>
    </row>
    <row r="354" spans="1:5" x14ac:dyDescent="0.25">
      <c r="A354" s="3">
        <f t="shared" ca="1" si="29"/>
        <v>46372</v>
      </c>
      <c r="B354" s="4">
        <f t="shared" ca="1" si="25"/>
        <v>350</v>
      </c>
      <c r="C354" s="2">
        <f t="shared" ca="1" si="26"/>
        <v>-23.361684657117745</v>
      </c>
      <c r="D354" s="2">
        <f t="shared" ca="1" si="27"/>
        <v>-37.056732374921644</v>
      </c>
      <c r="E354" s="10" t="str">
        <f t="shared" ca="1" si="28"/>
        <v>Sud</v>
      </c>
    </row>
    <row r="355" spans="1:5" x14ac:dyDescent="0.25">
      <c r="A355" s="3">
        <f t="shared" ca="1" si="29"/>
        <v>46373</v>
      </c>
      <c r="B355" s="4">
        <f t="shared" ca="1" si="25"/>
        <v>351</v>
      </c>
      <c r="C355" s="2">
        <f t="shared" ca="1" si="26"/>
        <v>-23.391178250684792</v>
      </c>
      <c r="D355" s="2">
        <f t="shared" ca="1" si="27"/>
        <v>-37.108303612621654</v>
      </c>
      <c r="E355" s="10" t="str">
        <f t="shared" ca="1" si="28"/>
        <v>Sud</v>
      </c>
    </row>
    <row r="356" spans="1:5" x14ac:dyDescent="0.25">
      <c r="A356" s="3">
        <f t="shared" ca="1" si="29"/>
        <v>46374</v>
      </c>
      <c r="B356" s="4">
        <f t="shared" ca="1" si="25"/>
        <v>352</v>
      </c>
      <c r="C356" s="2">
        <f t="shared" ca="1" si="26"/>
        <v>-23.413740533313188</v>
      </c>
      <c r="D356" s="2">
        <f t="shared" ca="1" si="27"/>
        <v>-37.147771016297597</v>
      </c>
      <c r="E356" s="10" t="str">
        <f t="shared" ca="1" si="28"/>
        <v>Sud</v>
      </c>
    </row>
    <row r="357" spans="1:5" x14ac:dyDescent="0.25">
      <c r="A357" s="3">
        <f t="shared" ca="1" si="29"/>
        <v>46375</v>
      </c>
      <c r="B357" s="4">
        <f t="shared" ca="1" si="25"/>
        <v>353</v>
      </c>
      <c r="C357" s="2">
        <f t="shared" ca="1" si="26"/>
        <v>-23.429364819311655</v>
      </c>
      <c r="D357" s="2">
        <f t="shared" ca="1" si="27"/>
        <v>-37.17511015538777</v>
      </c>
      <c r="E357" s="10" t="str">
        <f t="shared" ca="1" si="28"/>
        <v>Sud</v>
      </c>
    </row>
    <row r="358" spans="1:5" x14ac:dyDescent="0.25">
      <c r="A358" s="3">
        <f t="shared" ca="1" si="29"/>
        <v>46376</v>
      </c>
      <c r="B358" s="4">
        <f t="shared" ca="1" si="25"/>
        <v>354</v>
      </c>
      <c r="C358" s="2">
        <f t="shared" ca="1" si="26"/>
        <v>-23.438046478867058</v>
      </c>
      <c r="D358" s="2">
        <f t="shared" ca="1" si="27"/>
        <v>-37.190304071347946</v>
      </c>
      <c r="E358" s="10" t="str">
        <f t="shared" ca="1" si="28"/>
        <v>Sud</v>
      </c>
    </row>
    <row r="359" spans="1:5" x14ac:dyDescent="0.25">
      <c r="A359" s="3">
        <f t="shared" ca="1" si="29"/>
        <v>46377</v>
      </c>
      <c r="B359" s="4">
        <f t="shared" ca="1" si="25"/>
        <v>355</v>
      </c>
      <c r="C359" s="2">
        <f t="shared" ca="1" si="26"/>
        <v>-23.439782939416297</v>
      </c>
      <c r="D359" s="2">
        <f t="shared" ca="1" si="27"/>
        <v>-37.193343326770915</v>
      </c>
      <c r="E359" s="10" t="str">
        <f t="shared" ca="1" si="28"/>
        <v>Sud</v>
      </c>
    </row>
    <row r="360" spans="1:5" x14ac:dyDescent="0.25">
      <c r="A360" s="3">
        <f t="shared" ca="1" si="29"/>
        <v>46378</v>
      </c>
      <c r="B360" s="4">
        <f t="shared" ca="1" si="25"/>
        <v>356</v>
      </c>
      <c r="C360" s="2">
        <f t="shared" ca="1" si="26"/>
        <v>-23.434573686408644</v>
      </c>
      <c r="D360" s="2">
        <f t="shared" ca="1" si="27"/>
        <v>-37.184226032801682</v>
      </c>
      <c r="E360" s="10" t="str">
        <f t="shared" ca="1" si="28"/>
        <v>Sud</v>
      </c>
    </row>
    <row r="361" spans="1:5" x14ac:dyDescent="0.25">
      <c r="A361" s="3">
        <f t="shared" ca="1" si="29"/>
        <v>46379</v>
      </c>
      <c r="B361" s="4">
        <f t="shared" ca="1" si="25"/>
        <v>357</v>
      </c>
      <c r="C361" s="2">
        <f t="shared" ca="1" si="26"/>
        <v>-23.422420263458182</v>
      </c>
      <c r="D361" s="2">
        <f t="shared" ca="1" si="27"/>
        <v>-37.162957854631181</v>
      </c>
      <c r="E361" s="10" t="str">
        <f t="shared" ca="1" si="28"/>
        <v>Sud</v>
      </c>
    </row>
    <row r="362" spans="1:5" x14ac:dyDescent="0.25">
      <c r="A362" s="3">
        <f t="shared" ca="1" si="29"/>
        <v>46380</v>
      </c>
      <c r="B362" s="4">
        <f t="shared" ca="1" si="25"/>
        <v>358</v>
      </c>
      <c r="C362" s="2">
        <f t="shared" ca="1" si="26"/>
        <v>-23.403326271886431</v>
      </c>
      <c r="D362" s="2">
        <f t="shared" ca="1" si="27"/>
        <v>-37.129551995025636</v>
      </c>
      <c r="E362" s="10" t="str">
        <f t="shared" ca="1" si="28"/>
        <v>Sud</v>
      </c>
    </row>
    <row r="363" spans="1:5" x14ac:dyDescent="0.25">
      <c r="A363" s="3">
        <f t="shared" ca="1" si="29"/>
        <v>46381</v>
      </c>
      <c r="B363" s="4">
        <f t="shared" ca="1" si="25"/>
        <v>359</v>
      </c>
      <c r="C363" s="2">
        <f t="shared" ca="1" si="26"/>
        <v>-23.377297369655167</v>
      </c>
      <c r="D363" s="2">
        <f t="shared" ca="1" si="27"/>
        <v>-37.08402915602138</v>
      </c>
      <c r="E363" s="10" t="str">
        <f t="shared" ca="1" si="28"/>
        <v>Sud</v>
      </c>
    </row>
    <row r="364" spans="1:5" x14ac:dyDescent="0.25">
      <c r="A364" s="3">
        <f t="shared" ca="1" si="29"/>
        <v>46382</v>
      </c>
      <c r="B364" s="4">
        <f t="shared" ca="1" si="25"/>
        <v>360</v>
      </c>
      <c r="C364" s="2">
        <f t="shared" ca="1" si="26"/>
        <v>-23.344341269689881</v>
      </c>
      <c r="D364" s="2">
        <f t="shared" ca="1" si="27"/>
        <v>-37.026417479087449</v>
      </c>
      <c r="E364" s="10" t="str">
        <f t="shared" ca="1" si="28"/>
        <v>Sud</v>
      </c>
    </row>
    <row r="365" spans="1:5" x14ac:dyDescent="0.25">
      <c r="A365" s="3">
        <f t="shared" ca="1" si="29"/>
        <v>46383</v>
      </c>
      <c r="B365" s="4">
        <f t="shared" ca="1" si="25"/>
        <v>361</v>
      </c>
      <c r="C365" s="2">
        <f t="shared" ca="1" si="26"/>
        <v>-23.304467737594234</v>
      </c>
      <c r="D365" s="2">
        <f t="shared" ca="1" si="27"/>
        <v>-36.95675246422563</v>
      </c>
      <c r="E365" s="10" t="str">
        <f t="shared" ca="1" si="28"/>
        <v>Sud</v>
      </c>
    </row>
    <row r="366" spans="1:5" x14ac:dyDescent="0.25">
      <c r="A366" s="3">
        <f t="shared" ca="1" si="29"/>
        <v>46384</v>
      </c>
      <c r="B366" s="4">
        <f t="shared" ca="1" si="25"/>
        <v>362</v>
      </c>
      <c r="C366" s="2">
        <f t="shared" ca="1" si="26"/>
        <v>-23.257688588756338</v>
      </c>
      <c r="D366" s="2">
        <f t="shared" ca="1" si="27"/>
        <v>-36.875076868638864</v>
      </c>
      <c r="E366" s="10" t="str">
        <f t="shared" ca="1" si="28"/>
        <v>Sud</v>
      </c>
    </row>
    <row r="367" spans="1:5" x14ac:dyDescent="0.25">
      <c r="A367" s="3">
        <f t="shared" ca="1" si="29"/>
        <v>46385</v>
      </c>
      <c r="B367" s="4">
        <f t="shared" ca="1" si="25"/>
        <v>363</v>
      </c>
      <c r="C367" s="2">
        <f t="shared" ca="1" si="26"/>
        <v>-23.204017684847557</v>
      </c>
      <c r="D367" s="2">
        <f t="shared" ca="1" si="27"/>
        <v>-36.781440585751163</v>
      </c>
      <c r="E367" s="10" t="str">
        <f t="shared" ca="1" si="28"/>
        <v>Sud</v>
      </c>
    </row>
    <row r="368" spans="1:5" x14ac:dyDescent="0.25">
      <c r="A368" s="3">
        <f t="shared" ca="1" si="29"/>
        <v>46386</v>
      </c>
      <c r="B368" s="4">
        <f t="shared" ca="1" si="25"/>
        <v>364</v>
      </c>
      <c r="C368" s="2">
        <f t="shared" ca="1" si="26"/>
        <v>-23.143470929715043</v>
      </c>
      <c r="D368" s="2">
        <f t="shared" ca="1" si="27"/>
        <v>-36.675900505504366</v>
      </c>
      <c r="E368" s="10" t="str">
        <f t="shared" ca="1" si="28"/>
        <v>Sud</v>
      </c>
    </row>
    <row r="369" spans="1:5" x14ac:dyDescent="0.25">
      <c r="A369" s="3">
        <f t="shared" ca="1" si="29"/>
        <v>46387</v>
      </c>
      <c r="B369" s="4">
        <f t="shared" ca="1" si="25"/>
        <v>365</v>
      </c>
      <c r="C369" s="2">
        <f t="shared" ca="1" si="26"/>
        <v>-23.076066264669045</v>
      </c>
      <c r="D369" s="2">
        <f t="shared" ca="1" si="27"/>
        <v>-36.558520356985497</v>
      </c>
      <c r="E369" s="10" t="str">
        <f t="shared" ca="1" si="28"/>
        <v>Sud</v>
      </c>
    </row>
    <row r="370" spans="1:5" x14ac:dyDescent="0.25">
      <c r="A370" s="3">
        <f t="shared" ca="1" si="29"/>
        <v>46388</v>
      </c>
      <c r="B370" s="4">
        <f t="shared" ca="1" si="25"/>
        <v>1</v>
      </c>
      <c r="C370" s="2">
        <f t="shared" ca="1" si="26"/>
        <v>-23.001823663166522</v>
      </c>
      <c r="D370" s="2">
        <f t="shared" ca="1" si="27"/>
        <v>-36.429370534554998</v>
      </c>
      <c r="E370" s="10" t="str">
        <f t="shared" ca="1" si="28"/>
        <v>Sud</v>
      </c>
    </row>
  </sheetData>
  <autoFilter ref="A4:E370" xr:uid="{A88D48A8-D3B8-447A-813C-464A6F303CAE}"/>
  <conditionalFormatting sqref="E5:E370">
    <cfRule type="expression" dxfId="0" priority="1">
      <formula>$D5&lt;0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EFF36-2E55-46DA-98D0-27EC65F23720}">
  <dimension ref="A1:A25"/>
  <sheetViews>
    <sheetView showGridLines="0" zoomScaleNormal="100" workbookViewId="0"/>
  </sheetViews>
  <sheetFormatPr baseColWidth="10" defaultRowHeight="15" x14ac:dyDescent="0.25"/>
  <sheetData>
    <row r="1" spans="1:1" ht="23.25" x14ac:dyDescent="0.35">
      <c r="A1" s="6" t="s">
        <v>3</v>
      </c>
    </row>
    <row r="3" spans="1:1" x14ac:dyDescent="0.25">
      <c r="A3" t="s">
        <v>13</v>
      </c>
    </row>
    <row r="23" spans="1:1" ht="23.25" x14ac:dyDescent="0.35">
      <c r="A23" s="6" t="s">
        <v>7</v>
      </c>
    </row>
    <row r="25" spans="1:1" x14ac:dyDescent="0.25">
      <c r="A25" t="s">
        <v>8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Azimut</vt:lpstr>
      <vt:lpstr>Calendrier</vt:lpstr>
      <vt:lpstr>Explications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Dominique de Lagaye</cp:lastModifiedBy>
  <cp:lastPrinted>2026-01-24T09:55:30Z</cp:lastPrinted>
  <dcterms:created xsi:type="dcterms:W3CDTF">2015-06-05T18:19:34Z</dcterms:created>
  <dcterms:modified xsi:type="dcterms:W3CDTF">2026-02-21T12:09:23Z</dcterms:modified>
</cp:coreProperties>
</file>